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'10\Documents\pkl\form sdk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H49" i="1"/>
  <c r="G49" i="1"/>
  <c r="I44" i="1"/>
  <c r="H44" i="1"/>
  <c r="G44" i="1"/>
  <c r="I41" i="1"/>
  <c r="H41" i="1"/>
  <c r="G41" i="1"/>
  <c r="I36" i="1"/>
  <c r="H36" i="1"/>
  <c r="G36" i="1"/>
  <c r="I32" i="1"/>
  <c r="H32" i="1"/>
  <c r="G32" i="1"/>
</calcChain>
</file>

<file path=xl/sharedStrings.xml><?xml version="1.0" encoding="utf-8"?>
<sst xmlns="http://schemas.openxmlformats.org/spreadsheetml/2006/main" count="145" uniqueCount="93">
  <si>
    <t>SATU DATA KOTA LANGSA</t>
  </si>
  <si>
    <t>Kota</t>
  </si>
  <si>
    <t>Langsa</t>
  </si>
  <si>
    <t>Sumber Data</t>
  </si>
  <si>
    <t>Badan Pengelolaan Keuangan Daerah Kota Langsa</t>
  </si>
  <si>
    <t>NO</t>
  </si>
  <si>
    <t>URAIAN</t>
  </si>
  <si>
    <t>SATUAN</t>
  </si>
  <si>
    <t>2022*</t>
  </si>
  <si>
    <t>KETERANGAN</t>
  </si>
  <si>
    <t>I</t>
  </si>
  <si>
    <t>Keuangan Daerah*</t>
  </si>
  <si>
    <t>Jumlah Total APBD</t>
  </si>
  <si>
    <t>Rp</t>
  </si>
  <si>
    <t>Jumlah Total SILPA</t>
  </si>
  <si>
    <t>Pendapatan**</t>
  </si>
  <si>
    <t>Pendapatan Asli Daerah</t>
  </si>
  <si>
    <t>Pendapatan Transfer</t>
  </si>
  <si>
    <t>Lain-lain Pendapatan daerah yang sah</t>
  </si>
  <si>
    <t>Dana Perimbangan</t>
  </si>
  <si>
    <t>Belanja</t>
  </si>
  <si>
    <t>Jumlah Belanja Operasi</t>
  </si>
  <si>
    <t>-</t>
  </si>
  <si>
    <t>Jumlah Belanja Modal</t>
  </si>
  <si>
    <t>Jumlah Belanja Tidak Terduga</t>
  </si>
  <si>
    <t>Jumlah Belanja Transfer</t>
  </si>
  <si>
    <t>Jumlah Belanja Bidang Urusan Pendidikan</t>
  </si>
  <si>
    <t>Jumlah Belanja Bidang Urusan Kesehatan</t>
  </si>
  <si>
    <t>Jumlah Belanja Tidak Langsung</t>
  </si>
  <si>
    <t>Jumlah Belanja Langsung</t>
  </si>
  <si>
    <t>Hasil Opini BPK</t>
  </si>
  <si>
    <t>WTP/WDP</t>
  </si>
  <si>
    <t>WTP</t>
  </si>
  <si>
    <t>?</t>
  </si>
  <si>
    <t>Jumlah Program dalam APBD yang tidak dilaksanakan</t>
  </si>
  <si>
    <t>Program</t>
  </si>
  <si>
    <t>Total Program dalam APBD</t>
  </si>
  <si>
    <t>Jumlah kegiatan dalam APBD yang tidak dilaksanakan</t>
  </si>
  <si>
    <t>Kegiatan</t>
  </si>
  <si>
    <t>Total Kegiatan dalam APBD</t>
  </si>
  <si>
    <t>Penetapan APBD</t>
  </si>
  <si>
    <t>Tepat waktu/tidak tepat waktu</t>
  </si>
  <si>
    <t>Tepat waktu</t>
  </si>
  <si>
    <t>Ruang fiskal</t>
  </si>
  <si>
    <t>%</t>
  </si>
  <si>
    <t>Derajat otonomi fiskal</t>
  </si>
  <si>
    <t>Kapasitas fiskal</t>
  </si>
  <si>
    <t>Indeks</t>
  </si>
  <si>
    <t>Pajak Perkapita</t>
  </si>
  <si>
    <t>Pendapatan perkapita</t>
  </si>
  <si>
    <t>Rp Juta/Jiwa</t>
  </si>
  <si>
    <t>Pajak dan retribusi daerah</t>
  </si>
  <si>
    <t>II</t>
  </si>
  <si>
    <t>Manajemen Keuangan*</t>
  </si>
  <si>
    <t>Deviasi realisasi belanja terhadap belanja total dalam APBD</t>
  </si>
  <si>
    <t xml:space="preserve">Nilai absolut dari total belanja dalam realisasi </t>
  </si>
  <si>
    <t>Total belanja APBD dikurangi satu</t>
  </si>
  <si>
    <t>Deviasi realisasi PAD terhadap anggaran PAD dalam APBD</t>
  </si>
  <si>
    <t>Nilai absolut dari total PAD dalam realisasi</t>
  </si>
  <si>
    <t>Total PAD dalam APBD dikurangi satu</t>
  </si>
  <si>
    <t>III</t>
  </si>
  <si>
    <t>Perda Pendapatan Daerah Retribusi Daerah*</t>
  </si>
  <si>
    <t>Melakukan deregulasi/harmonisasi dan penyesuaian perda PDRB dalam rangka memberikan kemudahan investasi</t>
  </si>
  <si>
    <t>Ada/Tidak</t>
  </si>
  <si>
    <t>Tidak</t>
  </si>
  <si>
    <t>IV</t>
  </si>
  <si>
    <t>Aset*</t>
  </si>
  <si>
    <t>Jumlah Aset tanah</t>
  </si>
  <si>
    <t>Unit</t>
  </si>
  <si>
    <t>Data tahun 2022 Belum final dikarenakan belum terinput semua</t>
  </si>
  <si>
    <t>Jumlah aset tanah yang bersertifikat</t>
  </si>
  <si>
    <t>Jumlah aset tanah yang belum bersertifikat</t>
  </si>
  <si>
    <t>Manual untuk menyusun daftar aset tetap</t>
  </si>
  <si>
    <t>Ada</t>
  </si>
  <si>
    <t>Inventarisasi aset tahunan</t>
  </si>
  <si>
    <t>Nilai aset tercantum dalam laporan anggaran</t>
  </si>
  <si>
    <t>V</t>
  </si>
  <si>
    <t>Transparansi*</t>
  </si>
  <si>
    <t>Informasi tentang sumber daya yang tersedia untuk pelayanan</t>
  </si>
  <si>
    <t>Belanja anggaran untuk unit pelayanan dapat diakses di website pemda</t>
  </si>
  <si>
    <t>Realisasi Belanja untuk unit pelayanan dapat diakses di website pemda</t>
  </si>
  <si>
    <t>Akses publik terhadap informasi keuangan daerah</t>
  </si>
  <si>
    <t>Jumlah dokumen yang dipublikasikan di website pemda</t>
  </si>
  <si>
    <t>Dokumen</t>
  </si>
  <si>
    <t>Total Jumlah dokumen yang telah dirinci</t>
  </si>
  <si>
    <t>*) data unaudited</t>
  </si>
  <si>
    <t>Langsa, 24 Januari 2023</t>
  </si>
  <si>
    <t xml:space="preserve">a.n. </t>
  </si>
  <si>
    <t xml:space="preserve">KEPALA BADAN PENGELOLAAN 
 KEUANGAN </t>
  </si>
  <si>
    <t>DAERAH  KOTA LANGSA</t>
  </si>
  <si>
    <t xml:space="preserve">Sekretaris,
</t>
  </si>
  <si>
    <t xml:space="preserve">M. NASIR YACOB, SE
</t>
  </si>
  <si>
    <t>NIP. 197201191993031005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</si>
</sst>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b/>
      <u/>
      <sz val="9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/>
    </xf>
    <xf numFmtId="43" fontId="3" fillId="0" borderId="1" xfId="1" applyFont="1" applyBorder="1"/>
    <xf numFmtId="43" fontId="3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2" fontId="3" fillId="0" borderId="1" xfId="0" applyNumberFormat="1" applyFont="1" applyBorder="1"/>
    <xf numFmtId="165" fontId="3" fillId="0" borderId="1" xfId="0" applyNumberFormat="1" applyFont="1" applyBorder="1"/>
    <xf numFmtId="43" fontId="3" fillId="0" borderId="1" xfId="1" applyFont="1" applyBorder="1" applyAlignment="1">
      <alignment vertical="top"/>
    </xf>
    <xf numFmtId="43" fontId="3" fillId="0" borderId="1" xfId="0" applyNumberFormat="1" applyFont="1" applyBorder="1" applyAlignment="1">
      <alignment vertical="top"/>
    </xf>
    <xf numFmtId="0" fontId="3" fillId="0" borderId="0" xfId="0" applyFont="1"/>
    <xf numFmtId="0" fontId="2" fillId="0" borderId="0" xfId="0" applyFont="1" applyAlignment="1">
      <alignment horizontal="right" vertical="top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zoomScale="89" zoomScaleNormal="89" workbookViewId="0">
      <selection activeCell="I8" sqref="I8"/>
    </sheetView>
  </sheetViews>
  <sheetFormatPr defaultRowHeight="15" x14ac:dyDescent="0.25"/>
  <cols>
    <col min="1" max="1" width="5.42578125" customWidth="1"/>
    <col min="2" max="2" width="5.7109375" customWidth="1"/>
    <col min="3" max="3" width="4" customWidth="1"/>
    <col min="4" max="4" width="15.42578125" customWidth="1"/>
    <col min="5" max="5" width="16.7109375" customWidth="1"/>
    <col min="6" max="6" width="12.7109375" customWidth="1"/>
    <col min="7" max="7" width="21.85546875" customWidth="1"/>
    <col min="8" max="8" width="23.5703125" customWidth="1"/>
    <col min="9" max="9" width="23.85546875" customWidth="1"/>
    <col min="10" max="10" width="22.8554687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1</v>
      </c>
      <c r="B3" s="3"/>
      <c r="C3" s="3"/>
      <c r="D3" s="3"/>
      <c r="E3" s="3" t="s">
        <v>2</v>
      </c>
      <c r="F3" s="3"/>
      <c r="G3" s="3"/>
      <c r="H3" s="3"/>
      <c r="I3" s="3"/>
      <c r="J3" s="3"/>
    </row>
    <row r="4" spans="1:10" x14ac:dyDescent="0.25">
      <c r="A4" s="3" t="s">
        <v>3</v>
      </c>
      <c r="B4" s="3"/>
      <c r="C4" s="3"/>
      <c r="D4" s="3"/>
      <c r="E4" s="3" t="s">
        <v>4</v>
      </c>
      <c r="F4" s="3"/>
      <c r="G4" s="3"/>
      <c r="H4" s="3"/>
      <c r="I4" s="3"/>
      <c r="J4" s="3"/>
    </row>
    <row r="5" spans="1:10" x14ac:dyDescent="0.25">
      <c r="A5" s="4" t="s">
        <v>5</v>
      </c>
      <c r="B5" s="5" t="s">
        <v>6</v>
      </c>
      <c r="C5" s="6"/>
      <c r="D5" s="6"/>
      <c r="E5" s="7"/>
      <c r="F5" s="4" t="s">
        <v>7</v>
      </c>
      <c r="G5" s="4">
        <v>2020</v>
      </c>
      <c r="H5" s="4">
        <v>2021</v>
      </c>
      <c r="I5" s="4" t="s">
        <v>8</v>
      </c>
      <c r="J5" s="4" t="s">
        <v>9</v>
      </c>
    </row>
    <row r="6" spans="1:10" x14ac:dyDescent="0.25">
      <c r="A6" s="8">
        <v>1</v>
      </c>
      <c r="B6" s="9">
        <v>2</v>
      </c>
      <c r="C6" s="10"/>
      <c r="D6" s="10"/>
      <c r="E6" s="11"/>
      <c r="F6" s="8">
        <v>3</v>
      </c>
      <c r="G6" s="8">
        <v>4</v>
      </c>
      <c r="H6" s="8">
        <v>5</v>
      </c>
      <c r="I6" s="8">
        <v>6</v>
      </c>
      <c r="J6" s="8">
        <v>7</v>
      </c>
    </row>
    <row r="7" spans="1:10" x14ac:dyDescent="0.25">
      <c r="A7" s="12" t="s">
        <v>10</v>
      </c>
      <c r="B7" s="13" t="s">
        <v>11</v>
      </c>
      <c r="C7" s="13"/>
      <c r="D7" s="13"/>
      <c r="E7" s="13"/>
      <c r="F7" s="14"/>
      <c r="G7" s="14"/>
      <c r="H7" s="14"/>
      <c r="I7" s="14"/>
      <c r="J7" s="14"/>
    </row>
    <row r="8" spans="1:10" x14ac:dyDescent="0.25">
      <c r="A8" s="12"/>
      <c r="B8" s="15">
        <v>1</v>
      </c>
      <c r="C8" s="16" t="s">
        <v>12</v>
      </c>
      <c r="D8" s="16"/>
      <c r="E8" s="17"/>
      <c r="F8" s="18" t="s">
        <v>13</v>
      </c>
      <c r="G8" s="19">
        <v>919496328225.87</v>
      </c>
      <c r="H8" s="19">
        <v>949674500424</v>
      </c>
      <c r="I8" s="19">
        <v>891346281635</v>
      </c>
      <c r="J8" s="14"/>
    </row>
    <row r="9" spans="1:10" x14ac:dyDescent="0.25">
      <c r="A9" s="12"/>
      <c r="B9" s="15">
        <v>2</v>
      </c>
      <c r="C9" s="16" t="s">
        <v>14</v>
      </c>
      <c r="D9" s="16"/>
      <c r="E9" s="17"/>
      <c r="F9" s="18" t="s">
        <v>13</v>
      </c>
      <c r="G9" s="20">
        <v>16050402375.870001</v>
      </c>
      <c r="H9" s="20">
        <v>16295629133</v>
      </c>
      <c r="I9" s="20">
        <v>31417143286</v>
      </c>
      <c r="J9" s="14"/>
    </row>
    <row r="10" spans="1:10" x14ac:dyDescent="0.25">
      <c r="A10" s="12"/>
      <c r="B10" s="15">
        <v>3</v>
      </c>
      <c r="C10" s="16" t="s">
        <v>15</v>
      </c>
      <c r="D10" s="16"/>
      <c r="E10" s="17"/>
      <c r="F10" s="18"/>
      <c r="G10" s="20"/>
      <c r="H10" s="20"/>
      <c r="I10" s="20"/>
      <c r="J10" s="14"/>
    </row>
    <row r="11" spans="1:10" x14ac:dyDescent="0.25">
      <c r="A11" s="12"/>
      <c r="B11" s="15"/>
      <c r="C11" s="21">
        <v>1</v>
      </c>
      <c r="D11" s="16" t="s">
        <v>16</v>
      </c>
      <c r="E11" s="17"/>
      <c r="F11" s="18" t="s">
        <v>13</v>
      </c>
      <c r="G11" s="19">
        <v>159592856511</v>
      </c>
      <c r="H11" s="19">
        <v>144008484113</v>
      </c>
      <c r="I11" s="19">
        <v>114905606665</v>
      </c>
      <c r="J11" s="14"/>
    </row>
    <row r="12" spans="1:10" x14ac:dyDescent="0.25">
      <c r="A12" s="12"/>
      <c r="B12" s="15"/>
      <c r="C12" s="21">
        <v>2</v>
      </c>
      <c r="D12" s="16" t="s">
        <v>17</v>
      </c>
      <c r="E12" s="17"/>
      <c r="F12" s="18" t="s">
        <v>13</v>
      </c>
      <c r="G12" s="19"/>
      <c r="H12" s="19">
        <v>770154887178</v>
      </c>
      <c r="I12" s="19">
        <v>694729231684</v>
      </c>
      <c r="J12" s="14"/>
    </row>
    <row r="13" spans="1:10" x14ac:dyDescent="0.25">
      <c r="A13" s="12"/>
      <c r="B13" s="15"/>
      <c r="C13" s="21">
        <v>3</v>
      </c>
      <c r="D13" s="16" t="s">
        <v>18</v>
      </c>
      <c r="E13" s="17"/>
      <c r="F13" s="18" t="s">
        <v>13</v>
      </c>
      <c r="G13" s="19">
        <v>215498451430</v>
      </c>
      <c r="H13" s="19">
        <v>20215500000</v>
      </c>
      <c r="I13" s="19">
        <v>20714300000</v>
      </c>
      <c r="J13" s="14"/>
    </row>
    <row r="14" spans="1:10" x14ac:dyDescent="0.25">
      <c r="A14" s="12"/>
      <c r="B14" s="15"/>
      <c r="C14" s="21">
        <v>4</v>
      </c>
      <c r="D14" s="16" t="s">
        <v>19</v>
      </c>
      <c r="E14" s="17"/>
      <c r="F14" s="18" t="s">
        <v>13</v>
      </c>
      <c r="G14" s="19">
        <v>529654617909</v>
      </c>
      <c r="H14" s="19"/>
      <c r="I14" s="19"/>
      <c r="J14" s="14"/>
    </row>
    <row r="15" spans="1:10" x14ac:dyDescent="0.25">
      <c r="A15" s="12"/>
      <c r="B15" s="15">
        <v>4</v>
      </c>
      <c r="C15" s="22" t="s">
        <v>20</v>
      </c>
      <c r="D15" s="22"/>
      <c r="E15" s="22"/>
      <c r="F15" s="18"/>
      <c r="G15" s="20"/>
      <c r="H15" s="20"/>
      <c r="I15" s="20"/>
      <c r="J15" s="14"/>
    </row>
    <row r="16" spans="1:10" x14ac:dyDescent="0.25">
      <c r="A16" s="12"/>
      <c r="B16" s="15"/>
      <c r="C16" s="21">
        <v>1</v>
      </c>
      <c r="D16" s="16" t="s">
        <v>21</v>
      </c>
      <c r="E16" s="17"/>
      <c r="F16" s="18" t="s">
        <v>13</v>
      </c>
      <c r="G16" s="19" t="s">
        <v>22</v>
      </c>
      <c r="H16" s="19">
        <v>650875842776</v>
      </c>
      <c r="I16" s="19">
        <v>669571090109</v>
      </c>
      <c r="J16" s="14"/>
    </row>
    <row r="17" spans="1:10" x14ac:dyDescent="0.25">
      <c r="A17" s="12"/>
      <c r="B17" s="15"/>
      <c r="C17" s="21">
        <v>2</v>
      </c>
      <c r="D17" s="16" t="s">
        <v>23</v>
      </c>
      <c r="E17" s="17"/>
      <c r="F17" s="18" t="s">
        <v>13</v>
      </c>
      <c r="G17" s="19" t="s">
        <v>22</v>
      </c>
      <c r="H17" s="19">
        <v>190643760817</v>
      </c>
      <c r="I17" s="19">
        <v>121862846044</v>
      </c>
      <c r="J17" s="14"/>
    </row>
    <row r="18" spans="1:10" x14ac:dyDescent="0.25">
      <c r="A18" s="12"/>
      <c r="B18" s="15"/>
      <c r="C18" s="21">
        <v>3</v>
      </c>
      <c r="D18" s="16" t="s">
        <v>24</v>
      </c>
      <c r="E18" s="17"/>
      <c r="F18" s="18" t="s">
        <v>13</v>
      </c>
      <c r="G18" s="19" t="s">
        <v>22</v>
      </c>
      <c r="H18" s="19">
        <v>2933304400</v>
      </c>
      <c r="I18" s="19">
        <v>2000000000</v>
      </c>
      <c r="J18" s="14"/>
    </row>
    <row r="19" spans="1:10" x14ac:dyDescent="0.25">
      <c r="A19" s="12"/>
      <c r="B19" s="15"/>
      <c r="C19" s="21">
        <v>4</v>
      </c>
      <c r="D19" s="16" t="s">
        <v>25</v>
      </c>
      <c r="E19" s="17"/>
      <c r="F19" s="18" t="s">
        <v>13</v>
      </c>
      <c r="G19" s="19" t="s">
        <v>22</v>
      </c>
      <c r="H19" s="19">
        <v>105221592431</v>
      </c>
      <c r="I19" s="19">
        <v>97912345482</v>
      </c>
      <c r="J19" s="14"/>
    </row>
    <row r="20" spans="1:10" x14ac:dyDescent="0.25">
      <c r="A20" s="12"/>
      <c r="B20" s="15"/>
      <c r="C20" s="21">
        <v>5</v>
      </c>
      <c r="D20" s="16" t="s">
        <v>26</v>
      </c>
      <c r="E20" s="17"/>
      <c r="F20" s="18" t="s">
        <v>13</v>
      </c>
      <c r="G20" s="19">
        <v>180915191485.06</v>
      </c>
      <c r="H20" s="19">
        <v>223216539190</v>
      </c>
      <c r="I20" s="19">
        <v>190188325225</v>
      </c>
      <c r="J20" s="14"/>
    </row>
    <row r="21" spans="1:10" x14ac:dyDescent="0.25">
      <c r="A21" s="12"/>
      <c r="B21" s="15"/>
      <c r="C21" s="21">
        <v>6</v>
      </c>
      <c r="D21" s="16" t="s">
        <v>27</v>
      </c>
      <c r="E21" s="17"/>
      <c r="F21" s="18" t="s">
        <v>13</v>
      </c>
      <c r="G21" s="19">
        <v>263916625954</v>
      </c>
      <c r="H21" s="19">
        <v>223929719718</v>
      </c>
      <c r="I21" s="19">
        <v>222311337816</v>
      </c>
      <c r="J21" s="14"/>
    </row>
    <row r="22" spans="1:10" x14ac:dyDescent="0.25">
      <c r="A22" s="12"/>
      <c r="B22" s="15"/>
      <c r="C22" s="21">
        <v>7</v>
      </c>
      <c r="D22" s="22" t="s">
        <v>28</v>
      </c>
      <c r="E22" s="23"/>
      <c r="F22" s="18" t="s">
        <v>13</v>
      </c>
      <c r="G22" s="19">
        <v>436624285127.06</v>
      </c>
      <c r="H22" s="19" t="s">
        <v>22</v>
      </c>
      <c r="I22" s="19" t="s">
        <v>22</v>
      </c>
      <c r="J22" s="14"/>
    </row>
    <row r="23" spans="1:10" x14ac:dyDescent="0.25">
      <c r="A23" s="12"/>
      <c r="B23" s="15"/>
      <c r="C23" s="21">
        <v>8</v>
      </c>
      <c r="D23" s="22" t="s">
        <v>29</v>
      </c>
      <c r="E23" s="23"/>
      <c r="F23" s="18" t="s">
        <v>13</v>
      </c>
      <c r="G23" s="19">
        <v>482872043098.81</v>
      </c>
      <c r="H23" s="19" t="s">
        <v>22</v>
      </c>
      <c r="I23" s="19" t="s">
        <v>22</v>
      </c>
      <c r="J23" s="14"/>
    </row>
    <row r="24" spans="1:10" x14ac:dyDescent="0.25">
      <c r="A24" s="12"/>
      <c r="B24" s="15">
        <v>5</v>
      </c>
      <c r="C24" s="16" t="s">
        <v>30</v>
      </c>
      <c r="D24" s="16"/>
      <c r="E24" s="17"/>
      <c r="F24" s="18" t="s">
        <v>31</v>
      </c>
      <c r="G24" s="12" t="s">
        <v>32</v>
      </c>
      <c r="H24" s="12" t="s">
        <v>32</v>
      </c>
      <c r="I24" s="12" t="s">
        <v>33</v>
      </c>
      <c r="J24" s="14"/>
    </row>
    <row r="25" spans="1:10" x14ac:dyDescent="0.25">
      <c r="A25" s="12"/>
      <c r="B25" s="15">
        <v>6</v>
      </c>
      <c r="C25" s="16" t="s">
        <v>34</v>
      </c>
      <c r="D25" s="16"/>
      <c r="E25" s="17"/>
      <c r="F25" s="18" t="s">
        <v>35</v>
      </c>
      <c r="G25" s="14">
        <v>0</v>
      </c>
      <c r="H25" s="14">
        <v>1</v>
      </c>
      <c r="I25" s="14">
        <v>1</v>
      </c>
      <c r="J25" s="14"/>
    </row>
    <row r="26" spans="1:10" x14ac:dyDescent="0.25">
      <c r="A26" s="12"/>
      <c r="B26" s="15">
        <v>7</v>
      </c>
      <c r="C26" s="24" t="s">
        <v>36</v>
      </c>
      <c r="D26" s="24"/>
      <c r="E26" s="25"/>
      <c r="F26" s="18" t="s">
        <v>35</v>
      </c>
      <c r="G26" s="26">
        <v>123</v>
      </c>
      <c r="H26" s="26">
        <v>79</v>
      </c>
      <c r="I26" s="26">
        <v>82</v>
      </c>
      <c r="J26" s="14"/>
    </row>
    <row r="27" spans="1:10" x14ac:dyDescent="0.25">
      <c r="A27" s="12"/>
      <c r="B27" s="15">
        <v>8</v>
      </c>
      <c r="C27" s="16" t="s">
        <v>37</v>
      </c>
      <c r="D27" s="16"/>
      <c r="E27" s="17"/>
      <c r="F27" s="18" t="s">
        <v>38</v>
      </c>
      <c r="G27" s="26">
        <v>0</v>
      </c>
      <c r="H27" s="26">
        <v>1</v>
      </c>
      <c r="I27" s="26">
        <v>4</v>
      </c>
      <c r="J27" s="14"/>
    </row>
    <row r="28" spans="1:10" x14ac:dyDescent="0.25">
      <c r="A28" s="12"/>
      <c r="B28" s="15">
        <v>9</v>
      </c>
      <c r="C28" s="16" t="s">
        <v>39</v>
      </c>
      <c r="D28" s="16"/>
      <c r="E28" s="17"/>
      <c r="F28" s="18" t="s">
        <v>38</v>
      </c>
      <c r="G28" s="26">
        <v>264</v>
      </c>
      <c r="H28" s="26">
        <v>131</v>
      </c>
      <c r="I28" s="26">
        <v>136</v>
      </c>
      <c r="J28" s="14"/>
    </row>
    <row r="29" spans="1:10" ht="51" x14ac:dyDescent="0.25">
      <c r="A29" s="18"/>
      <c r="B29" s="15">
        <v>10</v>
      </c>
      <c r="C29" s="24" t="s">
        <v>40</v>
      </c>
      <c r="D29" s="24"/>
      <c r="E29" s="25"/>
      <c r="F29" s="27" t="s">
        <v>41</v>
      </c>
      <c r="G29" s="18" t="s">
        <v>42</v>
      </c>
      <c r="H29" s="18" t="s">
        <v>42</v>
      </c>
      <c r="I29" s="18" t="s">
        <v>42</v>
      </c>
      <c r="J29" s="28"/>
    </row>
    <row r="30" spans="1:10" x14ac:dyDescent="0.25">
      <c r="A30" s="12"/>
      <c r="B30" s="15">
        <v>11</v>
      </c>
      <c r="C30" s="16" t="s">
        <v>43</v>
      </c>
      <c r="D30" s="16"/>
      <c r="E30" s="17"/>
      <c r="F30" s="18" t="s">
        <v>44</v>
      </c>
      <c r="G30" s="14"/>
      <c r="H30" s="14"/>
      <c r="I30" s="14"/>
      <c r="J30" s="14"/>
    </row>
    <row r="31" spans="1:10" x14ac:dyDescent="0.25">
      <c r="A31" s="12"/>
      <c r="B31" s="15"/>
      <c r="C31" s="16" t="s">
        <v>43</v>
      </c>
      <c r="D31" s="16"/>
      <c r="E31" s="17"/>
      <c r="F31" s="18" t="s">
        <v>13</v>
      </c>
      <c r="G31" s="14"/>
      <c r="H31" s="14"/>
      <c r="I31" s="14"/>
      <c r="J31" s="14"/>
    </row>
    <row r="32" spans="1:10" x14ac:dyDescent="0.25">
      <c r="A32" s="12"/>
      <c r="B32" s="15">
        <v>12</v>
      </c>
      <c r="C32" s="16" t="s">
        <v>45</v>
      </c>
      <c r="D32" s="16"/>
      <c r="E32" s="17"/>
      <c r="F32" s="18" t="s">
        <v>44</v>
      </c>
      <c r="G32" s="29">
        <f>G11/(G11+G13+G14)*100</f>
        <v>17.639521986359217</v>
      </c>
      <c r="H32" s="20">
        <f>+H11/(H11+H12+H13+H14)*100</f>
        <v>15.412215380472837</v>
      </c>
      <c r="I32" s="20">
        <f>+I11/(I11+I12+I13+I14)*100</f>
        <v>13.838227964380037</v>
      </c>
      <c r="J32" s="14"/>
    </row>
    <row r="33" spans="1:10" x14ac:dyDescent="0.25">
      <c r="A33" s="12"/>
      <c r="B33" s="15">
        <v>13</v>
      </c>
      <c r="C33" s="16" t="s">
        <v>46</v>
      </c>
      <c r="D33" s="16"/>
      <c r="E33" s="17"/>
      <c r="F33" s="18" t="s">
        <v>47</v>
      </c>
      <c r="G33" s="30">
        <v>0.35099999999999998</v>
      </c>
      <c r="H33" s="14">
        <v>0.58899999999999997</v>
      </c>
      <c r="I33" s="30">
        <v>1.456</v>
      </c>
      <c r="J33" s="14"/>
    </row>
    <row r="34" spans="1:10" x14ac:dyDescent="0.25">
      <c r="A34" s="12"/>
      <c r="B34" s="15">
        <v>14</v>
      </c>
      <c r="C34" s="16" t="s">
        <v>48</v>
      </c>
      <c r="D34" s="16"/>
      <c r="E34" s="17"/>
      <c r="F34" s="18" t="s">
        <v>13</v>
      </c>
      <c r="G34" s="19"/>
      <c r="H34" s="19"/>
      <c r="I34" s="19"/>
      <c r="J34" s="14"/>
    </row>
    <row r="35" spans="1:10" x14ac:dyDescent="0.25">
      <c r="A35" s="12"/>
      <c r="B35" s="15">
        <v>15</v>
      </c>
      <c r="C35" s="16" t="s">
        <v>49</v>
      </c>
      <c r="D35" s="16"/>
      <c r="E35" s="17"/>
      <c r="F35" s="18" t="s">
        <v>50</v>
      </c>
      <c r="G35" s="14"/>
      <c r="H35" s="14"/>
      <c r="I35" s="14"/>
      <c r="J35" s="14"/>
    </row>
    <row r="36" spans="1:10" x14ac:dyDescent="0.25">
      <c r="A36" s="12"/>
      <c r="B36" s="15">
        <v>16</v>
      </c>
      <c r="C36" s="16" t="s">
        <v>51</v>
      </c>
      <c r="D36" s="16"/>
      <c r="E36" s="17"/>
      <c r="F36" s="18" t="s">
        <v>44</v>
      </c>
      <c r="G36" s="20">
        <f>+(15040000000+5937774500)/G11*100</f>
        <v>13.144557318299583</v>
      </c>
      <c r="H36" s="20">
        <f>+(19410884126+6296956136)/H11*100</f>
        <v>17.851615076947603</v>
      </c>
      <c r="I36" s="20">
        <f>(17665000000+5367100900)/I11*100</f>
        <v>20.044366474778403</v>
      </c>
      <c r="J36" s="14"/>
    </row>
    <row r="37" spans="1:10" x14ac:dyDescent="0.25">
      <c r="A37" s="12"/>
      <c r="B37" s="15"/>
      <c r="C37" s="21"/>
      <c r="D37" s="21"/>
      <c r="E37" s="21"/>
      <c r="F37" s="18"/>
      <c r="G37" s="14"/>
      <c r="H37" s="14"/>
      <c r="I37" s="14"/>
      <c r="J37" s="14"/>
    </row>
    <row r="38" spans="1:10" x14ac:dyDescent="0.25">
      <c r="A38" s="12" t="s">
        <v>52</v>
      </c>
      <c r="B38" s="22" t="s">
        <v>53</v>
      </c>
      <c r="C38" s="21"/>
      <c r="D38" s="21"/>
      <c r="E38" s="21"/>
      <c r="F38" s="18"/>
      <c r="G38" s="14"/>
      <c r="H38" s="14"/>
      <c r="I38" s="14"/>
      <c r="J38" s="14"/>
    </row>
    <row r="39" spans="1:10" x14ac:dyDescent="0.25">
      <c r="A39" s="12"/>
      <c r="B39" s="15">
        <v>1</v>
      </c>
      <c r="C39" s="16" t="s">
        <v>54</v>
      </c>
      <c r="D39" s="16"/>
      <c r="E39" s="17"/>
      <c r="F39" s="18"/>
      <c r="G39" s="14"/>
      <c r="H39" s="14"/>
      <c r="I39" s="14"/>
      <c r="J39" s="14"/>
    </row>
    <row r="40" spans="1:10" x14ac:dyDescent="0.25">
      <c r="A40" s="12"/>
      <c r="B40" s="15"/>
      <c r="C40" s="15">
        <v>1</v>
      </c>
      <c r="D40" s="16" t="s">
        <v>55</v>
      </c>
      <c r="E40" s="17"/>
      <c r="F40" s="18" t="s">
        <v>13</v>
      </c>
      <c r="G40" s="31">
        <v>860018230824.04004</v>
      </c>
      <c r="H40" s="31">
        <v>885083407215.18994</v>
      </c>
      <c r="I40" s="31">
        <v>851773132305.19995</v>
      </c>
      <c r="J40" s="14"/>
    </row>
    <row r="41" spans="1:10" x14ac:dyDescent="0.25">
      <c r="A41" s="12"/>
      <c r="B41" s="15"/>
      <c r="C41" s="15">
        <v>2</v>
      </c>
      <c r="D41" s="16" t="s">
        <v>56</v>
      </c>
      <c r="E41" s="17"/>
      <c r="F41" s="18" t="s">
        <v>13</v>
      </c>
      <c r="G41" s="32">
        <f>SUM(G22:G23)</f>
        <v>919496328225.87</v>
      </c>
      <c r="H41" s="32">
        <f>SUM(H16:H19)</f>
        <v>949674500424</v>
      </c>
      <c r="I41" s="32">
        <f>SUM(I16:I19)</f>
        <v>891346281635</v>
      </c>
      <c r="J41" s="14"/>
    </row>
    <row r="42" spans="1:10" x14ac:dyDescent="0.25">
      <c r="A42" s="12"/>
      <c r="B42" s="15">
        <v>2</v>
      </c>
      <c r="C42" s="16" t="s">
        <v>57</v>
      </c>
      <c r="D42" s="16"/>
      <c r="E42" s="17"/>
      <c r="F42" s="18"/>
      <c r="G42" s="28"/>
      <c r="H42" s="28"/>
      <c r="I42" s="28"/>
      <c r="J42" s="14"/>
    </row>
    <row r="43" spans="1:10" x14ac:dyDescent="0.25">
      <c r="A43" s="12"/>
      <c r="B43" s="15"/>
      <c r="C43" s="21">
        <v>1</v>
      </c>
      <c r="D43" s="16" t="s">
        <v>58</v>
      </c>
      <c r="E43" s="17"/>
      <c r="F43" s="18" t="s">
        <v>13</v>
      </c>
      <c r="G43" s="31">
        <v>126277867970.7</v>
      </c>
      <c r="H43" s="31">
        <v>109168077449.2</v>
      </c>
      <c r="I43" s="31">
        <v>146260175892.85001</v>
      </c>
      <c r="J43" s="14"/>
    </row>
    <row r="44" spans="1:10" x14ac:dyDescent="0.25">
      <c r="A44" s="12"/>
      <c r="B44" s="15"/>
      <c r="C44" s="21">
        <v>2</v>
      </c>
      <c r="D44" s="16" t="s">
        <v>59</v>
      </c>
      <c r="E44" s="17"/>
      <c r="F44" s="18" t="s">
        <v>13</v>
      </c>
      <c r="G44" s="32">
        <f>G11</f>
        <v>159592856511</v>
      </c>
      <c r="H44" s="32">
        <f>H11</f>
        <v>144008484113</v>
      </c>
      <c r="I44" s="32">
        <f>I11</f>
        <v>114905606665</v>
      </c>
      <c r="J44" s="14"/>
    </row>
    <row r="45" spans="1:10" x14ac:dyDescent="0.25">
      <c r="A45" s="12" t="s">
        <v>60</v>
      </c>
      <c r="B45" s="22" t="s">
        <v>61</v>
      </c>
      <c r="C45" s="21"/>
      <c r="D45" s="21"/>
      <c r="E45" s="21"/>
      <c r="F45" s="18"/>
      <c r="G45" s="14"/>
      <c r="H45" s="14"/>
      <c r="I45" s="14"/>
      <c r="J45" s="14"/>
    </row>
    <row r="46" spans="1:10" x14ac:dyDescent="0.25">
      <c r="A46" s="12"/>
      <c r="B46" s="15">
        <v>1</v>
      </c>
      <c r="C46" s="16" t="s">
        <v>62</v>
      </c>
      <c r="D46" s="16"/>
      <c r="E46" s="17"/>
      <c r="F46" s="18" t="s">
        <v>63</v>
      </c>
      <c r="G46" s="18" t="s">
        <v>64</v>
      </c>
      <c r="H46" s="18" t="s">
        <v>64</v>
      </c>
      <c r="I46" s="18" t="s">
        <v>64</v>
      </c>
      <c r="J46" s="14"/>
    </row>
    <row r="47" spans="1:10" x14ac:dyDescent="0.25">
      <c r="A47" s="12"/>
      <c r="B47" s="21"/>
      <c r="C47" s="21"/>
      <c r="D47" s="21"/>
      <c r="E47" s="21"/>
      <c r="F47" s="18"/>
      <c r="G47" s="14"/>
      <c r="H47" s="14"/>
      <c r="I47" s="14"/>
      <c r="J47" s="14"/>
    </row>
    <row r="48" spans="1:10" x14ac:dyDescent="0.25">
      <c r="A48" s="12" t="s">
        <v>65</v>
      </c>
      <c r="B48" s="22" t="s">
        <v>66</v>
      </c>
      <c r="C48" s="21"/>
      <c r="D48" s="21"/>
      <c r="E48" s="21"/>
      <c r="F48" s="18"/>
      <c r="G48" s="14"/>
      <c r="H48" s="14"/>
      <c r="I48" s="14"/>
      <c r="J48" s="14"/>
    </row>
    <row r="49" spans="1:10" ht="127.5" x14ac:dyDescent="0.25">
      <c r="A49" s="12"/>
      <c r="B49" s="15">
        <v>1</v>
      </c>
      <c r="C49" s="24" t="s">
        <v>67</v>
      </c>
      <c r="D49" s="24"/>
      <c r="E49" s="25"/>
      <c r="F49" s="18" t="s">
        <v>68</v>
      </c>
      <c r="G49" s="28">
        <f>G50+G51</f>
        <v>495</v>
      </c>
      <c r="H49" s="28">
        <f>H50+H51</f>
        <v>518</v>
      </c>
      <c r="I49" s="28">
        <f>I50+I51</f>
        <v>518</v>
      </c>
      <c r="J49" s="27" t="s">
        <v>69</v>
      </c>
    </row>
    <row r="50" spans="1:10" x14ac:dyDescent="0.25">
      <c r="A50" s="12"/>
      <c r="B50" s="15"/>
      <c r="C50" s="21">
        <v>1</v>
      </c>
      <c r="D50" s="16" t="s">
        <v>70</v>
      </c>
      <c r="E50" s="17"/>
      <c r="F50" s="18" t="s">
        <v>68</v>
      </c>
      <c r="G50" s="14">
        <v>206</v>
      </c>
      <c r="H50" s="14">
        <v>210</v>
      </c>
      <c r="I50" s="14">
        <v>231</v>
      </c>
      <c r="J50" s="14"/>
    </row>
    <row r="51" spans="1:10" x14ac:dyDescent="0.25">
      <c r="A51" s="12"/>
      <c r="B51" s="15"/>
      <c r="C51" s="21">
        <v>2</v>
      </c>
      <c r="D51" s="16" t="s">
        <v>71</v>
      </c>
      <c r="E51" s="17"/>
      <c r="F51" s="18" t="s">
        <v>68</v>
      </c>
      <c r="G51" s="14">
        <v>289</v>
      </c>
      <c r="H51" s="14">
        <v>308</v>
      </c>
      <c r="I51" s="14">
        <v>287</v>
      </c>
      <c r="J51" s="14"/>
    </row>
    <row r="52" spans="1:10" x14ac:dyDescent="0.25">
      <c r="A52" s="12"/>
      <c r="B52" s="15">
        <v>2</v>
      </c>
      <c r="C52" s="16" t="s">
        <v>72</v>
      </c>
      <c r="D52" s="16"/>
      <c r="E52" s="17"/>
      <c r="F52" s="18" t="s">
        <v>63</v>
      </c>
      <c r="G52" s="26" t="s">
        <v>73</v>
      </c>
      <c r="H52" s="26" t="s">
        <v>73</v>
      </c>
      <c r="I52" s="26" t="s">
        <v>73</v>
      </c>
      <c r="J52" s="14"/>
    </row>
    <row r="53" spans="1:10" x14ac:dyDescent="0.25">
      <c r="A53" s="12"/>
      <c r="B53" s="15">
        <v>3</v>
      </c>
      <c r="C53" s="16" t="s">
        <v>74</v>
      </c>
      <c r="D53" s="16"/>
      <c r="E53" s="17"/>
      <c r="F53" s="18" t="s">
        <v>63</v>
      </c>
      <c r="G53" s="26" t="s">
        <v>73</v>
      </c>
      <c r="H53" s="26" t="s">
        <v>73</v>
      </c>
      <c r="I53" s="26" t="s">
        <v>73</v>
      </c>
      <c r="J53" s="14"/>
    </row>
    <row r="54" spans="1:10" x14ac:dyDescent="0.25">
      <c r="A54" s="12"/>
      <c r="B54" s="15">
        <v>4</v>
      </c>
      <c r="C54" s="16" t="s">
        <v>75</v>
      </c>
      <c r="D54" s="16"/>
      <c r="E54" s="17"/>
      <c r="F54" s="18" t="s">
        <v>63</v>
      </c>
      <c r="G54" s="26" t="s">
        <v>73</v>
      </c>
      <c r="H54" s="26" t="s">
        <v>73</v>
      </c>
      <c r="I54" s="26" t="s">
        <v>73</v>
      </c>
      <c r="J54" s="14"/>
    </row>
    <row r="55" spans="1:10" x14ac:dyDescent="0.25">
      <c r="A55" s="12"/>
      <c r="B55" s="21"/>
      <c r="C55" s="21"/>
      <c r="D55" s="21"/>
      <c r="E55" s="21"/>
      <c r="F55" s="18"/>
      <c r="G55" s="14"/>
      <c r="H55" s="14"/>
      <c r="I55" s="14"/>
      <c r="J55" s="14"/>
    </row>
    <row r="56" spans="1:10" x14ac:dyDescent="0.25">
      <c r="A56" s="12" t="s">
        <v>76</v>
      </c>
      <c r="B56" s="22" t="s">
        <v>77</v>
      </c>
      <c r="C56" s="21"/>
      <c r="D56" s="21"/>
      <c r="E56" s="21"/>
      <c r="F56" s="18"/>
      <c r="G56" s="14"/>
      <c r="H56" s="14"/>
      <c r="I56" s="14"/>
      <c r="J56" s="14"/>
    </row>
    <row r="57" spans="1:10" x14ac:dyDescent="0.25">
      <c r="A57" s="14"/>
      <c r="B57" s="15">
        <v>1</v>
      </c>
      <c r="C57" s="16" t="s">
        <v>78</v>
      </c>
      <c r="D57" s="16"/>
      <c r="E57" s="17"/>
      <c r="F57" s="18"/>
      <c r="G57" s="14"/>
      <c r="H57" s="14"/>
      <c r="I57" s="14"/>
      <c r="J57" s="14"/>
    </row>
    <row r="58" spans="1:10" x14ac:dyDescent="0.25">
      <c r="A58" s="14"/>
      <c r="B58" s="15"/>
      <c r="C58" s="15">
        <v>1</v>
      </c>
      <c r="D58" s="16" t="s">
        <v>79</v>
      </c>
      <c r="E58" s="17"/>
      <c r="F58" s="18" t="s">
        <v>13</v>
      </c>
      <c r="G58" s="31">
        <v>492477300</v>
      </c>
      <c r="H58" s="31">
        <v>480095700</v>
      </c>
      <c r="I58" s="31">
        <v>502843700</v>
      </c>
      <c r="J58" s="14"/>
    </row>
    <row r="59" spans="1:10" x14ac:dyDescent="0.25">
      <c r="A59" s="14"/>
      <c r="B59" s="15"/>
      <c r="C59" s="15">
        <v>2</v>
      </c>
      <c r="D59" s="16" t="s">
        <v>80</v>
      </c>
      <c r="E59" s="17"/>
      <c r="F59" s="18" t="s">
        <v>13</v>
      </c>
      <c r="G59" s="31">
        <v>488043146</v>
      </c>
      <c r="H59" s="31">
        <v>474280014</v>
      </c>
      <c r="I59" s="31">
        <v>500165748</v>
      </c>
      <c r="J59" s="14"/>
    </row>
    <row r="60" spans="1:10" x14ac:dyDescent="0.25">
      <c r="A60" s="14"/>
      <c r="B60" s="15">
        <v>2</v>
      </c>
      <c r="C60" s="16" t="s">
        <v>81</v>
      </c>
      <c r="D60" s="16"/>
      <c r="E60" s="17"/>
      <c r="F60" s="18"/>
      <c r="G60" s="14"/>
      <c r="H60" s="14"/>
      <c r="I60" s="14"/>
      <c r="J60" s="14"/>
    </row>
    <row r="61" spans="1:10" x14ac:dyDescent="0.25">
      <c r="A61" s="14"/>
      <c r="B61" s="15"/>
      <c r="C61" s="15">
        <v>1</v>
      </c>
      <c r="D61" s="16" t="s">
        <v>82</v>
      </c>
      <c r="E61" s="17"/>
      <c r="F61" s="18" t="s">
        <v>83</v>
      </c>
      <c r="G61" s="28">
        <v>12</v>
      </c>
      <c r="H61" s="28">
        <v>12</v>
      </c>
      <c r="I61" s="28">
        <v>12</v>
      </c>
      <c r="J61" s="14"/>
    </row>
    <row r="62" spans="1:10" x14ac:dyDescent="0.25">
      <c r="A62" s="14"/>
      <c r="B62" s="15"/>
      <c r="C62" s="21">
        <v>2</v>
      </c>
      <c r="D62" s="16" t="s">
        <v>84</v>
      </c>
      <c r="E62" s="17"/>
      <c r="F62" s="18" t="s">
        <v>83</v>
      </c>
      <c r="G62" s="28">
        <v>12</v>
      </c>
      <c r="H62" s="28">
        <v>12</v>
      </c>
      <c r="I62" s="28">
        <v>12</v>
      </c>
      <c r="J62" s="14"/>
    </row>
    <row r="63" spans="1:10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0" x14ac:dyDescent="0.25">
      <c r="A64" s="33" t="s">
        <v>85</v>
      </c>
      <c r="B64" s="33"/>
      <c r="C64" s="33"/>
      <c r="D64" s="33"/>
      <c r="E64" s="33"/>
      <c r="F64" s="33"/>
      <c r="G64" s="33"/>
      <c r="H64" s="33"/>
      <c r="I64" s="33"/>
      <c r="J64" s="33"/>
    </row>
    <row r="65" spans="1:10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0" x14ac:dyDescent="0.25">
      <c r="A66" s="33"/>
      <c r="B66" s="33"/>
      <c r="C66" s="33"/>
      <c r="D66" s="33"/>
      <c r="E66" s="33"/>
      <c r="F66" s="33"/>
      <c r="G66" s="33"/>
      <c r="H66" s="33" t="s">
        <v>86</v>
      </c>
      <c r="I66" s="33"/>
      <c r="J66" s="33"/>
    </row>
    <row r="67" spans="1:10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0" x14ac:dyDescent="0.25">
      <c r="A68" s="33"/>
      <c r="B68" s="33"/>
      <c r="C68" s="33"/>
      <c r="D68" s="33"/>
      <c r="E68" s="33"/>
      <c r="F68" s="33"/>
      <c r="G68" s="34" t="s">
        <v>87</v>
      </c>
      <c r="H68" s="3" t="s">
        <v>88</v>
      </c>
      <c r="I68" s="3"/>
      <c r="J68" s="33"/>
    </row>
    <row r="69" spans="1:10" x14ac:dyDescent="0.25">
      <c r="A69" s="33"/>
      <c r="B69" s="33"/>
      <c r="C69" s="33"/>
      <c r="D69" s="33"/>
      <c r="E69" s="33"/>
      <c r="F69" s="33"/>
      <c r="G69" s="3"/>
      <c r="H69" s="3" t="s">
        <v>89</v>
      </c>
      <c r="I69" s="3"/>
      <c r="J69" s="33"/>
    </row>
    <row r="70" spans="1:10" x14ac:dyDescent="0.25">
      <c r="A70" s="33"/>
      <c r="B70" s="33"/>
      <c r="C70" s="33"/>
      <c r="D70" s="33"/>
      <c r="E70" s="33"/>
      <c r="F70" s="33"/>
      <c r="G70" s="3"/>
      <c r="H70" s="3" t="s">
        <v>90</v>
      </c>
      <c r="I70" s="3"/>
      <c r="J70" s="33"/>
    </row>
    <row r="71" spans="1:10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0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</row>
    <row r="73" spans="1:10" x14ac:dyDescent="0.25">
      <c r="A73" s="33"/>
      <c r="B73" s="33"/>
      <c r="C73" s="33"/>
      <c r="D73" s="33"/>
      <c r="E73" s="33"/>
      <c r="F73" s="33"/>
      <c r="G73" s="33"/>
      <c r="H73" s="35" t="s">
        <v>91</v>
      </c>
      <c r="I73" s="33"/>
      <c r="J73" s="33"/>
    </row>
    <row r="74" spans="1:10" x14ac:dyDescent="0.25">
      <c r="A74" s="33"/>
      <c r="B74" s="33"/>
      <c r="C74" s="33"/>
      <c r="D74" s="33"/>
      <c r="E74" s="33"/>
      <c r="F74" s="33"/>
      <c r="G74" s="33"/>
      <c r="H74" s="33" t="s">
        <v>92</v>
      </c>
      <c r="I74" s="33"/>
      <c r="J74" s="33"/>
    </row>
  </sheetData>
  <mergeCells count="48">
    <mergeCell ref="C57:E57"/>
    <mergeCell ref="D58:E58"/>
    <mergeCell ref="D59:E59"/>
    <mergeCell ref="C60:E60"/>
    <mergeCell ref="D61:E61"/>
    <mergeCell ref="D62:E62"/>
    <mergeCell ref="C49:E49"/>
    <mergeCell ref="D50:E50"/>
    <mergeCell ref="D51:E51"/>
    <mergeCell ref="C52:E52"/>
    <mergeCell ref="C53:E53"/>
    <mergeCell ref="C54:E54"/>
    <mergeCell ref="D40:E40"/>
    <mergeCell ref="D41:E41"/>
    <mergeCell ref="C42:E42"/>
    <mergeCell ref="D43:E43"/>
    <mergeCell ref="D44:E44"/>
    <mergeCell ref="C46:E46"/>
    <mergeCell ref="C32:E32"/>
    <mergeCell ref="C33:E33"/>
    <mergeCell ref="C34:E34"/>
    <mergeCell ref="C35:E35"/>
    <mergeCell ref="C36:E36"/>
    <mergeCell ref="C39:E39"/>
    <mergeCell ref="C26:E26"/>
    <mergeCell ref="C27:E27"/>
    <mergeCell ref="C28:E28"/>
    <mergeCell ref="C29:E29"/>
    <mergeCell ref="C30:E30"/>
    <mergeCell ref="C31:E31"/>
    <mergeCell ref="D18:E18"/>
    <mergeCell ref="D19:E19"/>
    <mergeCell ref="D20:E20"/>
    <mergeCell ref="D21:E21"/>
    <mergeCell ref="C24:E24"/>
    <mergeCell ref="C25:E25"/>
    <mergeCell ref="D11:E11"/>
    <mergeCell ref="D12:E12"/>
    <mergeCell ref="D13:E13"/>
    <mergeCell ref="D14:E14"/>
    <mergeCell ref="D16:E16"/>
    <mergeCell ref="D17:E17"/>
    <mergeCell ref="A1:J1"/>
    <mergeCell ref="B5:E5"/>
    <mergeCell ref="B6:E6"/>
    <mergeCell ref="C8:E8"/>
    <mergeCell ref="C9:E9"/>
    <mergeCell ref="C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2023-10-08T04:41:19Z</dcterms:created>
  <dcterms:modified xsi:type="dcterms:W3CDTF">2023-10-08T04:44:53Z</dcterms:modified>
</cp:coreProperties>
</file>