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Volume\Dokumen\2024\24.01.26. Walidata\"/>
    </mc:Choice>
  </mc:AlternateContent>
  <xr:revisionPtr revIDLastSave="0" documentId="13_ncr:1_{A48C922B-3149-4A47-8021-E4A63EFE40B6}" xr6:coauthVersionLast="45" xr6:coauthVersionMax="47" xr10:uidLastSave="{00000000-0000-0000-0000-000000000000}"/>
  <bookViews>
    <workbookView xWindow="-120" yWindow="-120" windowWidth="29040" windowHeight="15840" xr2:uid="{A66DD5E2-F110-4B76-92E2-5FF1605BBEDE}"/>
  </bookViews>
  <sheets>
    <sheet name="Sheet1" sheetId="1" r:id="rId1"/>
  </sheets>
  <definedNames>
    <definedName name="_xlnm.Print_Area" localSheetId="0">Sheet1!$A$1:$I$78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G31" i="1" l="1"/>
  <c r="H37" i="1" l="1"/>
  <c r="H36" i="1"/>
  <c r="G36" i="1"/>
  <c r="H35" i="1"/>
  <c r="G33" i="1"/>
  <c r="H33" i="1"/>
  <c r="G35" i="1" l="1"/>
  <c r="G37" i="1" l="1"/>
  <c r="N11" i="1" l="1"/>
</calcChain>
</file>

<file path=xl/sharedStrings.xml><?xml version="1.0" encoding="utf-8"?>
<sst xmlns="http://schemas.openxmlformats.org/spreadsheetml/2006/main" count="129" uniqueCount="89">
  <si>
    <t>NO</t>
  </si>
  <si>
    <t>URAIAN</t>
  </si>
  <si>
    <t>SATUAN</t>
  </si>
  <si>
    <t>KETERANGAN</t>
  </si>
  <si>
    <t>I</t>
  </si>
  <si>
    <t>II</t>
  </si>
  <si>
    <t>III</t>
  </si>
  <si>
    <t>IV</t>
  </si>
  <si>
    <t>V</t>
  </si>
  <si>
    <t>Keuangan Daerah*</t>
  </si>
  <si>
    <t>Manajemen Keuangan*</t>
  </si>
  <si>
    <t>Perda Pendapatan Daerah Retribusi Daerah*</t>
  </si>
  <si>
    <t>Aset*</t>
  </si>
  <si>
    <t>Transparansi*</t>
  </si>
  <si>
    <t>Jumlah Total APBD</t>
  </si>
  <si>
    <t>Jumlah Total SILPA</t>
  </si>
  <si>
    <t>Pendapatan**</t>
  </si>
  <si>
    <t>Pendapatan Asli Daerah</t>
  </si>
  <si>
    <t>Pendapatan Transfer</t>
  </si>
  <si>
    <t>Lain-lain Pendapatan daerah yang sah</t>
  </si>
  <si>
    <t>Belanja</t>
  </si>
  <si>
    <t>Jumlah Belanja Operasi</t>
  </si>
  <si>
    <t>Jumlah Belanja Modal</t>
  </si>
  <si>
    <t>Jumlah Belanja Tidak Terduga</t>
  </si>
  <si>
    <t>Jumlah Belanja Transfer</t>
  </si>
  <si>
    <t>Jumlah Belanja Bidang Urusan Pendidikan</t>
  </si>
  <si>
    <t>Jumlah Belanja Bidang Urusan Kesehatan</t>
  </si>
  <si>
    <t>Hasil Opini BPK</t>
  </si>
  <si>
    <t>Jumlah Program dalam APBD yang tidak dilaksanakan</t>
  </si>
  <si>
    <t>Total Program dalam APBD</t>
  </si>
  <si>
    <t>Jumlah kegiatan dalam APBD yang tidak dilaksanakan</t>
  </si>
  <si>
    <t>Total Kegiatan dalam APBD</t>
  </si>
  <si>
    <t>Penetapan APBD</t>
  </si>
  <si>
    <t>Ruang fiskal</t>
  </si>
  <si>
    <t>Derajat otonomi fiskal</t>
  </si>
  <si>
    <t>Kapasitas fiskal</t>
  </si>
  <si>
    <t>Pajak Perkapita</t>
  </si>
  <si>
    <t>Pendapatan perkapita</t>
  </si>
  <si>
    <t>Pajak dan retribusi daerah</t>
  </si>
  <si>
    <t>Deviasi realisasi belanja terhadap belanja total dalam APBD</t>
  </si>
  <si>
    <t xml:space="preserve">Nilai absolut dari total belanja dalam realisasi </t>
  </si>
  <si>
    <t>Total belanja APBD dikurangi satu</t>
  </si>
  <si>
    <t>Deviasi realisasi PAD terhadap anggaran PAD dalam APBD</t>
  </si>
  <si>
    <t>Nilai absolut dari total PAD dalam realisasi</t>
  </si>
  <si>
    <t>Total PAD dalam APBD dikurangi satu</t>
  </si>
  <si>
    <t>Melakukan deregulasi/harmonisasi dan penyesuaian perda PDRB dalam rangka memberikan kemudahan investasi</t>
  </si>
  <si>
    <t>Jumlah Aset tanah</t>
  </si>
  <si>
    <t>Jumlah aset tanah yang bersertifikat</t>
  </si>
  <si>
    <t>Jumlah aset tanah yang belum bersertifikat</t>
  </si>
  <si>
    <t>Manual untuk menyusun daftar aset tetap</t>
  </si>
  <si>
    <t>Inventarisasi aset tahunan</t>
  </si>
  <si>
    <t>Nilai aset tercantum dalam laporan anggaran</t>
  </si>
  <si>
    <t>Informasi tentang sumber daya yang tersedia untuk pelayanan</t>
  </si>
  <si>
    <t>Belanja anggaran untuk unit pelayanan dapat diakses di website pemda</t>
  </si>
  <si>
    <t>Realisasi Belanja untuk unit pelayanan dapat diakses di website pemda</t>
  </si>
  <si>
    <t>Akses publik terhadap informasi keuangan daerah</t>
  </si>
  <si>
    <t>Jumlah dokumen yang dipublikasikan di website pemda</t>
  </si>
  <si>
    <t>Total Jumlah dokumen yang telah dirinci</t>
  </si>
  <si>
    <t>Kota</t>
  </si>
  <si>
    <t>Sumber Data</t>
  </si>
  <si>
    <t>Langsa</t>
  </si>
  <si>
    <t>Badan Pengelolaan Keuangan Daerah Kota Langsa</t>
  </si>
  <si>
    <t>Rp</t>
  </si>
  <si>
    <t>WTP/WDP</t>
  </si>
  <si>
    <t>Program</t>
  </si>
  <si>
    <t>Kegiatan</t>
  </si>
  <si>
    <t>Tepat waktu/tidak tepat waktu</t>
  </si>
  <si>
    <t>%</t>
  </si>
  <si>
    <t>Indeks</t>
  </si>
  <si>
    <t>Rp Juta/Jiwa</t>
  </si>
  <si>
    <t>Ada/Tidak</t>
  </si>
  <si>
    <t>Unit</t>
  </si>
  <si>
    <t>Dokumen</t>
  </si>
  <si>
    <t>Dana Perimbangan</t>
  </si>
  <si>
    <t>Jumlah Belanja Tidak Langsung</t>
  </si>
  <si>
    <t>Jumlah Belanja Langsung</t>
  </si>
  <si>
    <t xml:space="preserve">KEPALA BADAN PENGELOLAAN 
 KEUANGAN </t>
  </si>
  <si>
    <t>DAERAH  KOTA LANGSA</t>
  </si>
  <si>
    <t>Tahun</t>
  </si>
  <si>
    <t>2022 &amp; 2023</t>
  </si>
  <si>
    <t>DATA CAPAIAN PEMBANGUNAN KOTA LANGSA</t>
  </si>
  <si>
    <t xml:space="preserve">KHAIRUL ICHSAN, S.STP
</t>
  </si>
  <si>
    <t>NIP. 198007081999121002</t>
  </si>
  <si>
    <t>WTP</t>
  </si>
  <si>
    <t>Tepat waktu</t>
  </si>
  <si>
    <t>ada</t>
  </si>
  <si>
    <t>Tidak</t>
  </si>
  <si>
    <t>Jumlah aset tanah 2023 belum final</t>
  </si>
  <si>
    <t>Langsa, 31 Januari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</si>
</sst>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0"/>
    <numFmt numFmtId="166" formatCode="_(* #,##0.00_);_(* \(#,##0.00\);_(* &quot;-&quot;_);_(@_)"/>
    <numFmt numFmtId="167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b/>
      <u/>
      <sz val="9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top"/>
    </xf>
    <xf numFmtId="164" fontId="4" fillId="0" borderId="1" xfId="1" applyFont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165" fontId="4" fillId="0" borderId="1" xfId="0" applyNumberFormat="1" applyFont="1" applyBorder="1"/>
    <xf numFmtId="164" fontId="4" fillId="0" borderId="1" xfId="1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0" fontId="4" fillId="0" borderId="0" xfId="0" applyFont="1"/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3" fontId="4" fillId="0" borderId="1" xfId="3" applyFont="1" applyBorder="1"/>
    <xf numFmtId="43" fontId="4" fillId="0" borderId="1" xfId="0" applyNumberFormat="1" applyFont="1" applyBorder="1"/>
    <xf numFmtId="43" fontId="4" fillId="0" borderId="1" xfId="3" applyFont="1" applyBorder="1" applyAlignment="1">
      <alignment vertical="top"/>
    </xf>
    <xf numFmtId="166" fontId="4" fillId="0" borderId="1" xfId="2" applyNumberFormat="1" applyFont="1" applyBorder="1"/>
    <xf numFmtId="43" fontId="4" fillId="0" borderId="1" xfId="3" applyFont="1" applyBorder="1" applyAlignment="1">
      <alignment vertical="center"/>
    </xf>
    <xf numFmtId="41" fontId="4" fillId="0" borderId="1" xfId="2" applyFont="1" applyBorder="1"/>
    <xf numFmtId="167" fontId="4" fillId="0" borderId="1" xfId="2" applyNumberFormat="1" applyFont="1" applyBorder="1"/>
    <xf numFmtId="0" fontId="4" fillId="0" borderId="1" xfId="0" applyFont="1" applyBorder="1" applyAlignment="1">
      <alignment horizontal="right"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4">
    <cellStyle name="Comma" xfId="1" builtinId="3"/>
    <cellStyle name="Comma [0]" xfId="2" builtinId="6"/>
    <cellStyle name="Comma 2" xfId="3" xr:uid="{3D782BB4-83E5-45D9-B58B-61013EF89AA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A923E-AB02-4502-AEE4-98863D788CC9}">
  <sheetPr>
    <pageSetUpPr fitToPage="1"/>
  </sheetPr>
  <dimension ref="A1:N75"/>
  <sheetViews>
    <sheetView tabSelected="1" view="pageBreakPreview" zoomScale="98" zoomScaleNormal="100" zoomScaleSheetLayoutView="98" workbookViewId="0">
      <selection activeCell="H3" sqref="H3"/>
    </sheetView>
  </sheetViews>
  <sheetFormatPr defaultRowHeight="15" x14ac:dyDescent="0.25"/>
  <cols>
    <col min="1" max="2" width="3.85546875" customWidth="1"/>
    <col min="3" max="3" width="4" customWidth="1"/>
    <col min="5" max="5" width="27" customWidth="1"/>
    <col min="6" max="6" width="10.85546875" customWidth="1"/>
    <col min="7" max="7" width="20.140625" customWidth="1"/>
    <col min="8" max="8" width="19" customWidth="1"/>
    <col min="9" max="9" width="16.140625" customWidth="1"/>
    <col min="14" max="14" width="19.140625" bestFit="1" customWidth="1"/>
  </cols>
  <sheetData>
    <row r="1" spans="1:14" x14ac:dyDescent="0.25">
      <c r="A1" s="38" t="s">
        <v>80</v>
      </c>
      <c r="B1" s="38"/>
      <c r="C1" s="38"/>
      <c r="D1" s="38"/>
      <c r="E1" s="38"/>
      <c r="F1" s="38"/>
      <c r="G1" s="38"/>
      <c r="H1" s="38"/>
      <c r="I1" s="38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</row>
    <row r="3" spans="1:14" s="1" customFormat="1" x14ac:dyDescent="0.25">
      <c r="A3" s="5" t="s">
        <v>58</v>
      </c>
      <c r="B3" s="5"/>
      <c r="C3" s="5"/>
      <c r="D3" s="5"/>
      <c r="E3" s="5" t="s">
        <v>60</v>
      </c>
      <c r="F3" s="5"/>
      <c r="G3" s="5"/>
      <c r="H3" s="5"/>
      <c r="I3" s="5"/>
    </row>
    <row r="4" spans="1:14" s="1" customFormat="1" x14ac:dyDescent="0.25">
      <c r="A4" s="5" t="s">
        <v>59</v>
      </c>
      <c r="B4" s="5"/>
      <c r="C4" s="5"/>
      <c r="D4" s="5"/>
      <c r="E4" s="5" t="s">
        <v>61</v>
      </c>
      <c r="F4" s="5"/>
      <c r="G4" s="5"/>
      <c r="H4" s="5"/>
      <c r="I4" s="5"/>
    </row>
    <row r="5" spans="1:14" s="1" customFormat="1" x14ac:dyDescent="0.25">
      <c r="A5" s="5" t="s">
        <v>78</v>
      </c>
      <c r="B5" s="5"/>
      <c r="C5" s="5"/>
      <c r="D5" s="5"/>
      <c r="E5" s="5" t="s">
        <v>79</v>
      </c>
      <c r="F5" s="5"/>
      <c r="G5" s="5"/>
      <c r="H5" s="5"/>
      <c r="I5" s="5"/>
    </row>
    <row r="6" spans="1:14" x14ac:dyDescent="0.25">
      <c r="A6" s="6" t="s">
        <v>0</v>
      </c>
      <c r="B6" s="35" t="s">
        <v>1</v>
      </c>
      <c r="C6" s="36"/>
      <c r="D6" s="36"/>
      <c r="E6" s="37"/>
      <c r="F6" s="6" t="s">
        <v>2</v>
      </c>
      <c r="G6" s="6">
        <v>2022</v>
      </c>
      <c r="H6" s="6">
        <v>2023</v>
      </c>
      <c r="I6" s="6" t="s">
        <v>3</v>
      </c>
    </row>
    <row r="7" spans="1:14" x14ac:dyDescent="0.25">
      <c r="A7" s="7">
        <v>1</v>
      </c>
      <c r="B7" s="39">
        <v>2</v>
      </c>
      <c r="C7" s="40"/>
      <c r="D7" s="40"/>
      <c r="E7" s="41"/>
      <c r="F7" s="7">
        <v>3</v>
      </c>
      <c r="G7" s="7">
        <v>4</v>
      </c>
      <c r="H7" s="7">
        <v>5</v>
      </c>
      <c r="I7" s="7">
        <v>6</v>
      </c>
    </row>
    <row r="8" spans="1:14" x14ac:dyDescent="0.25">
      <c r="A8" s="8" t="s">
        <v>4</v>
      </c>
      <c r="B8" s="30" t="s">
        <v>9</v>
      </c>
      <c r="C8" s="30"/>
      <c r="D8" s="30"/>
      <c r="E8" s="30"/>
      <c r="F8" s="9"/>
      <c r="G8" s="9"/>
      <c r="H8" s="9"/>
      <c r="I8" s="9"/>
    </row>
    <row r="9" spans="1:14" x14ac:dyDescent="0.25">
      <c r="A9" s="8"/>
      <c r="B9" s="20">
        <v>1</v>
      </c>
      <c r="C9" s="33" t="s">
        <v>14</v>
      </c>
      <c r="D9" s="33"/>
      <c r="E9" s="34"/>
      <c r="F9" s="10" t="s">
        <v>62</v>
      </c>
      <c r="G9" s="22">
        <v>851773132305.19995</v>
      </c>
      <c r="H9" s="22">
        <v>880522316119</v>
      </c>
      <c r="I9" s="9"/>
    </row>
    <row r="10" spans="1:14" x14ac:dyDescent="0.25">
      <c r="A10" s="8"/>
      <c r="B10" s="20">
        <v>2</v>
      </c>
      <c r="C10" s="33" t="s">
        <v>15</v>
      </c>
      <c r="D10" s="33"/>
      <c r="E10" s="34"/>
      <c r="F10" s="10" t="s">
        <v>62</v>
      </c>
      <c r="G10" s="25">
        <v>38667614261.269997</v>
      </c>
      <c r="H10" s="23">
        <v>28169354229</v>
      </c>
      <c r="I10" s="9"/>
    </row>
    <row r="11" spans="1:14" x14ac:dyDescent="0.25">
      <c r="A11" s="8"/>
      <c r="B11" s="20">
        <v>3</v>
      </c>
      <c r="C11" s="33" t="s">
        <v>16</v>
      </c>
      <c r="D11" s="33"/>
      <c r="E11" s="34"/>
      <c r="F11" s="10"/>
      <c r="G11" s="23"/>
      <c r="H11" s="23"/>
      <c r="I11" s="9"/>
      <c r="N11" s="3">
        <f>+G12+G13+G14+G15</f>
        <v>859443603280.92993</v>
      </c>
    </row>
    <row r="12" spans="1:14" x14ac:dyDescent="0.25">
      <c r="A12" s="8"/>
      <c r="B12" s="20"/>
      <c r="C12" s="20">
        <v>1</v>
      </c>
      <c r="D12" s="33" t="s">
        <v>17</v>
      </c>
      <c r="E12" s="34"/>
      <c r="F12" s="10" t="s">
        <v>62</v>
      </c>
      <c r="G12" s="22">
        <v>146281803543.81</v>
      </c>
      <c r="H12" s="22">
        <v>166269934268</v>
      </c>
      <c r="I12" s="9"/>
    </row>
    <row r="13" spans="1:14" x14ac:dyDescent="0.25">
      <c r="A13" s="8"/>
      <c r="B13" s="20"/>
      <c r="C13" s="20">
        <v>2</v>
      </c>
      <c r="D13" s="33" t="s">
        <v>18</v>
      </c>
      <c r="E13" s="34"/>
      <c r="F13" s="10" t="s">
        <v>62</v>
      </c>
      <c r="G13" s="22">
        <v>695737861022.12</v>
      </c>
      <c r="H13" s="22">
        <v>704229121819</v>
      </c>
      <c r="I13" s="9"/>
    </row>
    <row r="14" spans="1:14" x14ac:dyDescent="0.25">
      <c r="A14" s="8"/>
      <c r="B14" s="20"/>
      <c r="C14" s="20">
        <v>3</v>
      </c>
      <c r="D14" s="33" t="s">
        <v>19</v>
      </c>
      <c r="E14" s="34"/>
      <c r="F14" s="10" t="s">
        <v>62</v>
      </c>
      <c r="G14" s="22">
        <v>17423938715</v>
      </c>
      <c r="H14" s="22">
        <v>0</v>
      </c>
      <c r="I14" s="9"/>
    </row>
    <row r="15" spans="1:14" x14ac:dyDescent="0.25">
      <c r="A15" s="8"/>
      <c r="B15" s="20"/>
      <c r="C15" s="20">
        <v>4</v>
      </c>
      <c r="D15" s="33" t="s">
        <v>73</v>
      </c>
      <c r="E15" s="34"/>
      <c r="F15" s="10" t="s">
        <v>62</v>
      </c>
      <c r="G15" s="22">
        <v>0</v>
      </c>
      <c r="H15" s="22">
        <v>0</v>
      </c>
      <c r="I15" s="9"/>
    </row>
    <row r="16" spans="1:14" ht="12.75" customHeight="1" x14ac:dyDescent="0.25">
      <c r="A16" s="8"/>
      <c r="B16" s="20">
        <v>4</v>
      </c>
      <c r="C16" s="31" t="s">
        <v>20</v>
      </c>
      <c r="D16" s="31"/>
      <c r="E16" s="31"/>
      <c r="F16" s="10"/>
      <c r="G16" s="23"/>
      <c r="H16" s="23"/>
      <c r="I16" s="9"/>
    </row>
    <row r="17" spans="1:14" x14ac:dyDescent="0.25">
      <c r="A17" s="8"/>
      <c r="B17" s="20"/>
      <c r="C17" s="20">
        <v>1</v>
      </c>
      <c r="D17" s="33" t="s">
        <v>21</v>
      </c>
      <c r="E17" s="34"/>
      <c r="F17" s="10" t="s">
        <v>62</v>
      </c>
      <c r="G17" s="22">
        <v>634826116445.56006</v>
      </c>
      <c r="H17" s="22">
        <v>713594690810</v>
      </c>
      <c r="I17" s="9"/>
    </row>
    <row r="18" spans="1:14" x14ac:dyDescent="0.25">
      <c r="A18" s="8"/>
      <c r="B18" s="20"/>
      <c r="C18" s="20">
        <v>2</v>
      </c>
      <c r="D18" s="33" t="s">
        <v>22</v>
      </c>
      <c r="E18" s="34"/>
      <c r="F18" s="10" t="s">
        <v>62</v>
      </c>
      <c r="G18" s="22">
        <v>118362209221.64</v>
      </c>
      <c r="H18" s="22">
        <v>61610639646</v>
      </c>
      <c r="I18" s="9"/>
    </row>
    <row r="19" spans="1:14" x14ac:dyDescent="0.25">
      <c r="A19" s="8"/>
      <c r="B19" s="20"/>
      <c r="C19" s="20">
        <v>3</v>
      </c>
      <c r="D19" s="33" t="s">
        <v>23</v>
      </c>
      <c r="E19" s="34"/>
      <c r="F19" s="10" t="s">
        <v>62</v>
      </c>
      <c r="G19" s="22">
        <v>981932333</v>
      </c>
      <c r="H19" s="22">
        <v>407976000</v>
      </c>
      <c r="I19" s="9"/>
      <c r="N19" s="3"/>
    </row>
    <row r="20" spans="1:14" x14ac:dyDescent="0.25">
      <c r="A20" s="8"/>
      <c r="B20" s="20"/>
      <c r="C20" s="20">
        <v>4</v>
      </c>
      <c r="D20" s="33" t="s">
        <v>24</v>
      </c>
      <c r="E20" s="34"/>
      <c r="F20" s="10" t="s">
        <v>62</v>
      </c>
      <c r="G20" s="22">
        <v>97602874305</v>
      </c>
      <c r="H20" s="22">
        <v>104909009663</v>
      </c>
      <c r="I20" s="9"/>
    </row>
    <row r="21" spans="1:14" ht="24" customHeight="1" x14ac:dyDescent="0.25">
      <c r="A21" s="8"/>
      <c r="B21" s="20"/>
      <c r="C21" s="20">
        <v>5</v>
      </c>
      <c r="D21" s="33" t="s">
        <v>25</v>
      </c>
      <c r="E21" s="34"/>
      <c r="F21" s="10" t="s">
        <v>62</v>
      </c>
      <c r="G21" s="26">
        <v>179294188825.60999</v>
      </c>
      <c r="H21" s="26">
        <v>149631567935</v>
      </c>
      <c r="I21" s="9"/>
    </row>
    <row r="22" spans="1:14" ht="25.5" customHeight="1" x14ac:dyDescent="0.25">
      <c r="A22" s="8"/>
      <c r="B22" s="20"/>
      <c r="C22" s="20">
        <v>6</v>
      </c>
      <c r="D22" s="33" t="s">
        <v>26</v>
      </c>
      <c r="E22" s="34"/>
      <c r="F22" s="10" t="s">
        <v>62</v>
      </c>
      <c r="G22" s="26">
        <v>216677763122</v>
      </c>
      <c r="H22" s="26">
        <v>249503700096</v>
      </c>
      <c r="I22" s="9"/>
    </row>
    <row r="23" spans="1:14" x14ac:dyDescent="0.25">
      <c r="A23" s="8"/>
      <c r="B23" s="20"/>
      <c r="C23" s="20">
        <v>7</v>
      </c>
      <c r="D23" s="31" t="s">
        <v>74</v>
      </c>
      <c r="E23" s="21"/>
      <c r="F23" s="10" t="s">
        <v>62</v>
      </c>
      <c r="G23" s="11">
        <v>0</v>
      </c>
      <c r="H23" s="11">
        <v>0</v>
      </c>
      <c r="I23" s="9"/>
    </row>
    <row r="24" spans="1:14" x14ac:dyDescent="0.25">
      <c r="A24" s="8"/>
      <c r="B24" s="20"/>
      <c r="C24" s="20">
        <v>8</v>
      </c>
      <c r="D24" s="31" t="s">
        <v>75</v>
      </c>
      <c r="E24" s="21"/>
      <c r="F24" s="10" t="s">
        <v>62</v>
      </c>
      <c r="G24" s="11">
        <v>0</v>
      </c>
      <c r="H24" s="11">
        <v>0</v>
      </c>
      <c r="I24" s="9"/>
    </row>
    <row r="25" spans="1:14" x14ac:dyDescent="0.25">
      <c r="A25" s="8"/>
      <c r="B25" s="20">
        <v>5</v>
      </c>
      <c r="C25" s="33" t="s">
        <v>27</v>
      </c>
      <c r="D25" s="33"/>
      <c r="E25" s="34"/>
      <c r="F25" s="10" t="s">
        <v>63</v>
      </c>
      <c r="G25" s="8" t="s">
        <v>83</v>
      </c>
      <c r="H25" s="8" t="s">
        <v>83</v>
      </c>
      <c r="I25" s="9"/>
    </row>
    <row r="26" spans="1:14" ht="27.75" customHeight="1" x14ac:dyDescent="0.25">
      <c r="A26" s="8"/>
      <c r="B26" s="20">
        <v>6</v>
      </c>
      <c r="C26" s="33" t="s">
        <v>28</v>
      </c>
      <c r="D26" s="33"/>
      <c r="E26" s="34"/>
      <c r="F26" s="10" t="s">
        <v>64</v>
      </c>
      <c r="G26" s="15">
        <v>0</v>
      </c>
      <c r="H26" s="15">
        <v>0</v>
      </c>
      <c r="I26" s="9"/>
    </row>
    <row r="27" spans="1:14" ht="18" customHeight="1" x14ac:dyDescent="0.25">
      <c r="A27" s="8"/>
      <c r="B27" s="20">
        <v>7</v>
      </c>
      <c r="C27" s="33" t="s">
        <v>29</v>
      </c>
      <c r="D27" s="33"/>
      <c r="E27" s="34"/>
      <c r="F27" s="10" t="s">
        <v>64</v>
      </c>
      <c r="G27" s="29">
        <v>82</v>
      </c>
      <c r="H27" s="29">
        <v>103</v>
      </c>
      <c r="I27" s="9"/>
    </row>
    <row r="28" spans="1:14" ht="29.25" customHeight="1" x14ac:dyDescent="0.25">
      <c r="A28" s="8"/>
      <c r="B28" s="20">
        <v>8</v>
      </c>
      <c r="C28" s="33" t="s">
        <v>30</v>
      </c>
      <c r="D28" s="33"/>
      <c r="E28" s="34"/>
      <c r="F28" s="10" t="s">
        <v>65</v>
      </c>
      <c r="G28" s="29">
        <v>0</v>
      </c>
      <c r="H28" s="29">
        <v>0</v>
      </c>
      <c r="I28" s="9"/>
    </row>
    <row r="29" spans="1:14" x14ac:dyDescent="0.25">
      <c r="A29" s="8"/>
      <c r="B29" s="20">
        <v>9</v>
      </c>
      <c r="C29" s="33" t="s">
        <v>31</v>
      </c>
      <c r="D29" s="33"/>
      <c r="E29" s="34"/>
      <c r="F29" s="10" t="s">
        <v>65</v>
      </c>
      <c r="G29" s="29">
        <v>136</v>
      </c>
      <c r="H29" s="29">
        <v>170</v>
      </c>
      <c r="I29" s="9"/>
    </row>
    <row r="30" spans="1:14" s="2" customFormat="1" ht="52.5" customHeight="1" x14ac:dyDescent="0.25">
      <c r="A30" s="10"/>
      <c r="B30" s="20">
        <v>10</v>
      </c>
      <c r="C30" s="33" t="s">
        <v>32</v>
      </c>
      <c r="D30" s="33"/>
      <c r="E30" s="34"/>
      <c r="F30" s="14" t="s">
        <v>66</v>
      </c>
      <c r="G30" s="29" t="s">
        <v>84</v>
      </c>
      <c r="H30" s="29" t="s">
        <v>84</v>
      </c>
      <c r="I30" s="15"/>
    </row>
    <row r="31" spans="1:14" x14ac:dyDescent="0.25">
      <c r="A31" s="8"/>
      <c r="B31" s="20">
        <v>11</v>
      </c>
      <c r="C31" s="33" t="s">
        <v>33</v>
      </c>
      <c r="D31" s="33"/>
      <c r="E31" s="34"/>
      <c r="F31" s="10" t="s">
        <v>67</v>
      </c>
      <c r="G31" s="28">
        <f>+G32/G9*100</f>
        <v>49.973640290218782</v>
      </c>
      <c r="H31" s="23">
        <f>+H32/H9*100</f>
        <v>48.62625816835456</v>
      </c>
      <c r="I31" s="9"/>
    </row>
    <row r="32" spans="1:14" x14ac:dyDescent="0.25">
      <c r="A32" s="8"/>
      <c r="B32" s="20"/>
      <c r="C32" s="33" t="s">
        <v>33</v>
      </c>
      <c r="D32" s="33"/>
      <c r="E32" s="34"/>
      <c r="F32" s="10" t="s">
        <v>62</v>
      </c>
      <c r="G32" s="27">
        <v>425662041226.92993</v>
      </c>
      <c r="H32" s="27">
        <v>428165054666</v>
      </c>
      <c r="I32" s="9"/>
    </row>
    <row r="33" spans="1:9" x14ac:dyDescent="0.25">
      <c r="A33" s="8"/>
      <c r="B33" s="20">
        <v>12</v>
      </c>
      <c r="C33" s="33" t="s">
        <v>34</v>
      </c>
      <c r="D33" s="33"/>
      <c r="E33" s="34"/>
      <c r="F33" s="10" t="s">
        <v>67</v>
      </c>
      <c r="G33" s="12">
        <f>+(G12/(G12+G13+G14+G15))*100</f>
        <v>17.020523858154103</v>
      </c>
      <c r="H33" s="12">
        <f>+(H12/(H12+H13+H14+H15))*100</f>
        <v>19.100530104582049</v>
      </c>
      <c r="I33" s="9"/>
    </row>
    <row r="34" spans="1:9" x14ac:dyDescent="0.25">
      <c r="A34" s="8"/>
      <c r="B34" s="20">
        <v>13</v>
      </c>
      <c r="C34" s="33" t="s">
        <v>35</v>
      </c>
      <c r="D34" s="33"/>
      <c r="E34" s="34"/>
      <c r="F34" s="10" t="s">
        <v>68</v>
      </c>
      <c r="G34" s="9">
        <v>1.456</v>
      </c>
      <c r="H34" s="16">
        <v>1.254</v>
      </c>
      <c r="I34" s="9"/>
    </row>
    <row r="35" spans="1:9" x14ac:dyDescent="0.25">
      <c r="A35" s="8"/>
      <c r="B35" s="20">
        <v>14</v>
      </c>
      <c r="C35" s="33" t="s">
        <v>36</v>
      </c>
      <c r="D35" s="33"/>
      <c r="E35" s="34"/>
      <c r="F35" s="10" t="s">
        <v>62</v>
      </c>
      <c r="G35" s="11">
        <f>18501128027/192000</f>
        <v>96360.041807291665</v>
      </c>
      <c r="H35" s="11">
        <f>19556783780/192000</f>
        <v>101858.24885416667</v>
      </c>
      <c r="I35" s="9"/>
    </row>
    <row r="36" spans="1:9" x14ac:dyDescent="0.25">
      <c r="A36" s="8"/>
      <c r="B36" s="20">
        <v>15</v>
      </c>
      <c r="C36" s="33" t="s">
        <v>37</v>
      </c>
      <c r="D36" s="33"/>
      <c r="E36" s="34"/>
      <c r="F36" s="10" t="s">
        <v>69</v>
      </c>
      <c r="G36" s="28">
        <f>+(G12+G13+G14+G15)/192000</f>
        <v>4476268.7670881767</v>
      </c>
      <c r="H36" s="28">
        <f>+(H12+H13+H14+H15)/192000</f>
        <v>4533849.2504531248</v>
      </c>
      <c r="I36" s="9"/>
    </row>
    <row r="37" spans="1:9" x14ac:dyDescent="0.25">
      <c r="A37" s="8"/>
      <c r="B37" s="20">
        <v>16</v>
      </c>
      <c r="C37" s="33" t="s">
        <v>38</v>
      </c>
      <c r="D37" s="33"/>
      <c r="E37" s="34"/>
      <c r="F37" s="10" t="s">
        <v>67</v>
      </c>
      <c r="G37" s="12">
        <f>+((17665000000+5367100900)/G12)*100</f>
        <v>15.745021145505705</v>
      </c>
      <c r="H37" s="12">
        <f>+(19556783780+3451449970)/H12*100</f>
        <v>13.83787986161977</v>
      </c>
      <c r="I37" s="9"/>
    </row>
    <row r="38" spans="1:9" x14ac:dyDescent="0.25">
      <c r="A38" s="8"/>
      <c r="B38" s="20"/>
      <c r="C38" s="20"/>
      <c r="D38" s="20"/>
      <c r="E38" s="20"/>
      <c r="F38" s="10"/>
      <c r="G38" s="9"/>
      <c r="H38" s="9"/>
      <c r="I38" s="9"/>
    </row>
    <row r="39" spans="1:9" x14ac:dyDescent="0.25">
      <c r="A39" s="8" t="s">
        <v>5</v>
      </c>
      <c r="B39" s="31" t="s">
        <v>10</v>
      </c>
      <c r="C39" s="20"/>
      <c r="D39" s="20"/>
      <c r="E39" s="20"/>
      <c r="F39" s="10"/>
      <c r="G39" s="9"/>
      <c r="H39" s="9"/>
      <c r="I39" s="9"/>
    </row>
    <row r="40" spans="1:9" ht="30" customHeight="1" x14ac:dyDescent="0.25">
      <c r="A40" s="8"/>
      <c r="B40" s="20">
        <v>1</v>
      </c>
      <c r="C40" s="33" t="s">
        <v>39</v>
      </c>
      <c r="D40" s="33"/>
      <c r="E40" s="34"/>
      <c r="F40" s="10"/>
      <c r="G40" s="9"/>
      <c r="H40" s="9"/>
      <c r="I40" s="9"/>
    </row>
    <row r="41" spans="1:9" ht="30" customHeight="1" x14ac:dyDescent="0.25">
      <c r="A41" s="8"/>
      <c r="B41" s="20"/>
      <c r="C41" s="20">
        <v>1</v>
      </c>
      <c r="D41" s="33" t="s">
        <v>40</v>
      </c>
      <c r="E41" s="34"/>
      <c r="F41" s="10" t="s">
        <v>62</v>
      </c>
      <c r="G41" s="17">
        <v>851773132305.19995</v>
      </c>
      <c r="H41" s="24">
        <v>880522316119</v>
      </c>
      <c r="I41" s="9"/>
    </row>
    <row r="42" spans="1:9" x14ac:dyDescent="0.25">
      <c r="A42" s="8"/>
      <c r="B42" s="20"/>
      <c r="C42" s="20">
        <v>2</v>
      </c>
      <c r="D42" s="33" t="s">
        <v>41</v>
      </c>
      <c r="E42" s="34"/>
      <c r="F42" s="10" t="s">
        <v>62</v>
      </c>
      <c r="G42" s="18">
        <v>891346281635</v>
      </c>
      <c r="H42" s="18">
        <v>903303372826</v>
      </c>
      <c r="I42" s="9"/>
    </row>
    <row r="43" spans="1:9" ht="30.75" customHeight="1" x14ac:dyDescent="0.25">
      <c r="A43" s="8"/>
      <c r="B43" s="20">
        <v>2</v>
      </c>
      <c r="C43" s="33" t="s">
        <v>42</v>
      </c>
      <c r="D43" s="33"/>
      <c r="E43" s="34"/>
      <c r="F43" s="10"/>
      <c r="G43" s="15"/>
      <c r="H43" s="15"/>
      <c r="I43" s="9"/>
    </row>
    <row r="44" spans="1:9" ht="15" customHeight="1" x14ac:dyDescent="0.25">
      <c r="A44" s="8"/>
      <c r="B44" s="20"/>
      <c r="C44" s="20">
        <v>1</v>
      </c>
      <c r="D44" s="33" t="s">
        <v>43</v>
      </c>
      <c r="E44" s="34"/>
      <c r="F44" s="10" t="s">
        <v>62</v>
      </c>
      <c r="G44" s="17">
        <v>146281803543.81</v>
      </c>
      <c r="H44" s="24">
        <v>166269934268</v>
      </c>
      <c r="I44" s="9"/>
    </row>
    <row r="45" spans="1:9" x14ac:dyDescent="0.25">
      <c r="A45" s="8"/>
      <c r="B45" s="20"/>
      <c r="C45" s="20">
        <v>2</v>
      </c>
      <c r="D45" s="33" t="s">
        <v>44</v>
      </c>
      <c r="E45" s="34"/>
      <c r="F45" s="10" t="s">
        <v>62</v>
      </c>
      <c r="G45" s="18">
        <v>144905606665</v>
      </c>
      <c r="H45" s="18">
        <v>165439504923</v>
      </c>
      <c r="I45" s="9"/>
    </row>
    <row r="46" spans="1:9" x14ac:dyDescent="0.25">
      <c r="A46" s="8" t="s">
        <v>6</v>
      </c>
      <c r="B46" s="31" t="s">
        <v>11</v>
      </c>
      <c r="C46" s="20"/>
      <c r="D46" s="20"/>
      <c r="E46" s="20"/>
      <c r="F46" s="10"/>
      <c r="G46" s="9"/>
      <c r="H46" s="9"/>
      <c r="I46" s="9"/>
    </row>
    <row r="47" spans="1:9" ht="45" customHeight="1" x14ac:dyDescent="0.25">
      <c r="A47" s="8"/>
      <c r="B47" s="20">
        <v>1</v>
      </c>
      <c r="C47" s="33" t="s">
        <v>45</v>
      </c>
      <c r="D47" s="33"/>
      <c r="E47" s="34"/>
      <c r="F47" s="10" t="s">
        <v>70</v>
      </c>
      <c r="G47" s="29" t="s">
        <v>86</v>
      </c>
      <c r="H47" s="29" t="s">
        <v>86</v>
      </c>
      <c r="I47" s="9"/>
    </row>
    <row r="48" spans="1:9" x14ac:dyDescent="0.25">
      <c r="A48" s="8"/>
      <c r="B48" s="20"/>
      <c r="C48" s="20"/>
      <c r="D48" s="20"/>
      <c r="E48" s="20"/>
      <c r="F48" s="10"/>
      <c r="G48" s="9"/>
      <c r="H48" s="9"/>
      <c r="I48" s="9"/>
    </row>
    <row r="49" spans="1:9" x14ac:dyDescent="0.25">
      <c r="A49" s="8" t="s">
        <v>7</v>
      </c>
      <c r="B49" s="31" t="s">
        <v>12</v>
      </c>
      <c r="C49" s="20"/>
      <c r="D49" s="20"/>
      <c r="E49" s="20"/>
      <c r="F49" s="10"/>
      <c r="G49" s="9"/>
      <c r="H49" s="9"/>
      <c r="I49" s="9"/>
    </row>
    <row r="50" spans="1:9" ht="91.5" customHeight="1" x14ac:dyDescent="0.25">
      <c r="A50" s="8"/>
      <c r="B50" s="20">
        <v>1</v>
      </c>
      <c r="C50" s="33" t="s">
        <v>46</v>
      </c>
      <c r="D50" s="33"/>
      <c r="E50" s="34"/>
      <c r="F50" s="10" t="s">
        <v>71</v>
      </c>
      <c r="G50" s="15">
        <v>548</v>
      </c>
      <c r="H50" s="15">
        <v>548</v>
      </c>
      <c r="I50" s="14" t="s">
        <v>87</v>
      </c>
    </row>
    <row r="51" spans="1:9" x14ac:dyDescent="0.25">
      <c r="A51" s="8"/>
      <c r="B51" s="20"/>
      <c r="C51" s="20">
        <v>1</v>
      </c>
      <c r="D51" s="33" t="s">
        <v>47</v>
      </c>
      <c r="E51" s="34"/>
      <c r="F51" s="10" t="s">
        <v>71</v>
      </c>
      <c r="G51" s="9">
        <v>229</v>
      </c>
      <c r="H51" s="9">
        <v>239</v>
      </c>
      <c r="I51" s="9"/>
    </row>
    <row r="52" spans="1:9" x14ac:dyDescent="0.25">
      <c r="A52" s="8"/>
      <c r="B52" s="20"/>
      <c r="C52" s="20">
        <v>2</v>
      </c>
      <c r="D52" s="33" t="s">
        <v>48</v>
      </c>
      <c r="E52" s="34"/>
      <c r="F52" s="10" t="s">
        <v>71</v>
      </c>
      <c r="G52" s="9">
        <v>319</v>
      </c>
      <c r="H52" s="9">
        <v>309</v>
      </c>
      <c r="I52" s="9"/>
    </row>
    <row r="53" spans="1:9" x14ac:dyDescent="0.25">
      <c r="A53" s="8"/>
      <c r="B53" s="20">
        <v>2</v>
      </c>
      <c r="C53" s="33" t="s">
        <v>49</v>
      </c>
      <c r="D53" s="33"/>
      <c r="E53" s="34"/>
      <c r="F53" s="10" t="s">
        <v>70</v>
      </c>
      <c r="G53" s="13" t="s">
        <v>85</v>
      </c>
      <c r="H53" s="13" t="s">
        <v>85</v>
      </c>
      <c r="I53" s="9"/>
    </row>
    <row r="54" spans="1:9" x14ac:dyDescent="0.25">
      <c r="A54" s="8"/>
      <c r="B54" s="20">
        <v>3</v>
      </c>
      <c r="C54" s="33" t="s">
        <v>50</v>
      </c>
      <c r="D54" s="33"/>
      <c r="E54" s="34"/>
      <c r="F54" s="10" t="s">
        <v>70</v>
      </c>
      <c r="G54" s="13" t="s">
        <v>85</v>
      </c>
      <c r="H54" s="13" t="s">
        <v>85</v>
      </c>
      <c r="I54" s="9"/>
    </row>
    <row r="55" spans="1:9" ht="24" customHeight="1" x14ac:dyDescent="0.25">
      <c r="A55" s="8"/>
      <c r="B55" s="20">
        <v>4</v>
      </c>
      <c r="C55" s="33" t="s">
        <v>51</v>
      </c>
      <c r="D55" s="33"/>
      <c r="E55" s="34"/>
      <c r="F55" s="10" t="s">
        <v>70</v>
      </c>
      <c r="G55" s="13" t="s">
        <v>85</v>
      </c>
      <c r="H55" s="13" t="s">
        <v>85</v>
      </c>
      <c r="I55" s="9"/>
    </row>
    <row r="56" spans="1:9" x14ac:dyDescent="0.25">
      <c r="A56" s="8"/>
      <c r="B56" s="20"/>
      <c r="C56" s="20"/>
      <c r="D56" s="20"/>
      <c r="E56" s="20"/>
      <c r="F56" s="10"/>
      <c r="G56" s="9"/>
      <c r="H56" s="9"/>
      <c r="I56" s="9"/>
    </row>
    <row r="57" spans="1:9" x14ac:dyDescent="0.25">
      <c r="A57" s="8" t="s">
        <v>8</v>
      </c>
      <c r="B57" s="31" t="s">
        <v>13</v>
      </c>
      <c r="C57" s="20"/>
      <c r="D57" s="20"/>
      <c r="E57" s="20"/>
      <c r="F57" s="10"/>
      <c r="G57" s="9"/>
      <c r="H57" s="9"/>
      <c r="I57" s="9"/>
    </row>
    <row r="58" spans="1:9" ht="29.25" customHeight="1" x14ac:dyDescent="0.25">
      <c r="A58" s="9"/>
      <c r="B58" s="20">
        <v>1</v>
      </c>
      <c r="C58" s="33" t="s">
        <v>52</v>
      </c>
      <c r="D58" s="33"/>
      <c r="E58" s="34"/>
      <c r="F58" s="10"/>
      <c r="G58" s="9"/>
      <c r="H58" s="9"/>
      <c r="I58" s="9"/>
    </row>
    <row r="59" spans="1:9" ht="28.5" customHeight="1" x14ac:dyDescent="0.25">
      <c r="A59" s="9"/>
      <c r="B59" s="20"/>
      <c r="C59" s="20">
        <v>1</v>
      </c>
      <c r="D59" s="33" t="s">
        <v>53</v>
      </c>
      <c r="E59" s="34"/>
      <c r="F59" s="10" t="s">
        <v>62</v>
      </c>
      <c r="G59" s="17">
        <v>398000000</v>
      </c>
      <c r="H59" s="17">
        <v>840116000</v>
      </c>
      <c r="I59" s="9"/>
    </row>
    <row r="60" spans="1:9" ht="31.5" customHeight="1" x14ac:dyDescent="0.25">
      <c r="A60" s="9"/>
      <c r="B60" s="20"/>
      <c r="C60" s="20">
        <v>2</v>
      </c>
      <c r="D60" s="33" t="s">
        <v>54</v>
      </c>
      <c r="E60" s="34"/>
      <c r="F60" s="10" t="s">
        <v>62</v>
      </c>
      <c r="G60" s="17">
        <v>398000000</v>
      </c>
      <c r="H60" s="17">
        <v>840116000</v>
      </c>
      <c r="I60" s="9"/>
    </row>
    <row r="61" spans="1:9" ht="25.5" customHeight="1" x14ac:dyDescent="0.25">
      <c r="A61" s="9"/>
      <c r="B61" s="20">
        <v>2</v>
      </c>
      <c r="C61" s="33" t="s">
        <v>55</v>
      </c>
      <c r="D61" s="33"/>
      <c r="E61" s="34"/>
      <c r="F61" s="10"/>
      <c r="G61" s="9"/>
      <c r="H61" s="9"/>
      <c r="I61" s="9"/>
    </row>
    <row r="62" spans="1:9" ht="32.25" customHeight="1" x14ac:dyDescent="0.25">
      <c r="A62" s="9"/>
      <c r="B62" s="20"/>
      <c r="C62" s="20">
        <v>1</v>
      </c>
      <c r="D62" s="33" t="s">
        <v>56</v>
      </c>
      <c r="E62" s="34"/>
      <c r="F62" s="10" t="s">
        <v>72</v>
      </c>
      <c r="G62" s="15">
        <v>12</v>
      </c>
      <c r="H62" s="15">
        <v>12</v>
      </c>
      <c r="I62" s="9"/>
    </row>
    <row r="63" spans="1:9" ht="30.75" customHeight="1" x14ac:dyDescent="0.25">
      <c r="A63" s="9"/>
      <c r="B63" s="20"/>
      <c r="C63" s="20">
        <v>2</v>
      </c>
      <c r="D63" s="33" t="s">
        <v>57</v>
      </c>
      <c r="E63" s="34"/>
      <c r="F63" s="10" t="s">
        <v>72</v>
      </c>
      <c r="G63" s="15">
        <v>12</v>
      </c>
      <c r="H63" s="15">
        <v>12</v>
      </c>
      <c r="I63" s="9"/>
    </row>
    <row r="64" spans="1:9" x14ac:dyDescent="0.25">
      <c r="A64" s="19"/>
      <c r="B64" s="19"/>
      <c r="C64" s="19"/>
      <c r="D64" s="19"/>
      <c r="E64" s="19"/>
      <c r="F64" s="19"/>
      <c r="G64" s="19"/>
      <c r="H64" s="19"/>
      <c r="I64" s="19"/>
    </row>
    <row r="65" spans="1:9" x14ac:dyDescent="0.25">
      <c r="A65" s="19"/>
      <c r="B65" s="19"/>
      <c r="C65" s="19"/>
      <c r="D65" s="19"/>
      <c r="E65" s="19"/>
      <c r="F65" s="19"/>
      <c r="G65" s="19"/>
      <c r="H65" s="19"/>
      <c r="I65" s="19"/>
    </row>
    <row r="66" spans="1:9" x14ac:dyDescent="0.25">
      <c r="A66" s="19"/>
      <c r="B66" s="19"/>
      <c r="C66" s="19"/>
      <c r="D66" s="19"/>
      <c r="E66" s="19"/>
      <c r="F66" s="19"/>
      <c r="G66" s="19"/>
      <c r="H66" s="19"/>
      <c r="I66" s="19"/>
    </row>
    <row r="67" spans="1:9" x14ac:dyDescent="0.25">
      <c r="A67" s="19"/>
      <c r="B67" s="19"/>
      <c r="C67" s="19"/>
      <c r="D67" s="19"/>
      <c r="E67" s="19"/>
      <c r="F67" s="19"/>
      <c r="G67" s="19" t="s">
        <v>88</v>
      </c>
      <c r="H67" s="19"/>
      <c r="I67" s="19"/>
    </row>
    <row r="68" spans="1:9" x14ac:dyDescent="0.25">
      <c r="A68" s="19"/>
      <c r="B68" s="19"/>
      <c r="C68" s="19"/>
      <c r="D68" s="19"/>
      <c r="E68" s="19"/>
      <c r="F68" s="19"/>
      <c r="G68" s="19"/>
      <c r="H68" s="19"/>
      <c r="I68" s="19"/>
    </row>
    <row r="69" spans="1:9" x14ac:dyDescent="0.25">
      <c r="A69" s="19"/>
      <c r="B69" s="19"/>
      <c r="C69" s="19"/>
      <c r="D69" s="19"/>
      <c r="E69" s="19"/>
      <c r="F69" s="19"/>
      <c r="G69" s="5" t="s">
        <v>76</v>
      </c>
      <c r="H69" s="19"/>
      <c r="I69" s="19"/>
    </row>
    <row r="70" spans="1:9" x14ac:dyDescent="0.25">
      <c r="A70" s="19"/>
      <c r="B70" s="19"/>
      <c r="C70" s="19"/>
      <c r="D70" s="19"/>
      <c r="E70" s="19"/>
      <c r="F70" s="19"/>
      <c r="G70" s="5" t="s">
        <v>77</v>
      </c>
      <c r="H70" s="19"/>
      <c r="I70" s="19"/>
    </row>
    <row r="71" spans="1:9" x14ac:dyDescent="0.25">
      <c r="A71" s="19"/>
      <c r="B71" s="19"/>
      <c r="C71" s="19"/>
      <c r="D71" s="19"/>
      <c r="E71" s="19"/>
      <c r="F71" s="19"/>
      <c r="G71" s="19"/>
      <c r="H71" s="19"/>
      <c r="I71" s="19"/>
    </row>
    <row r="72" spans="1:9" x14ac:dyDescent="0.25">
      <c r="A72" s="19"/>
      <c r="B72" s="19"/>
      <c r="C72" s="19"/>
      <c r="D72" s="19"/>
      <c r="E72" s="19"/>
      <c r="F72" s="19"/>
      <c r="G72" s="19"/>
      <c r="H72" s="19"/>
      <c r="I72" s="19"/>
    </row>
    <row r="73" spans="1:9" x14ac:dyDescent="0.25">
      <c r="A73" s="19"/>
      <c r="B73" s="19"/>
      <c r="C73" s="19"/>
      <c r="D73" s="19"/>
      <c r="E73" s="19"/>
      <c r="F73" s="19"/>
      <c r="G73" s="19"/>
      <c r="H73" s="19"/>
      <c r="I73" s="19"/>
    </row>
    <row r="74" spans="1:9" x14ac:dyDescent="0.25">
      <c r="A74" s="19"/>
      <c r="B74" s="19"/>
      <c r="C74" s="19"/>
      <c r="D74" s="19"/>
      <c r="E74" s="19"/>
      <c r="F74" s="19"/>
      <c r="G74" s="32" t="s">
        <v>81</v>
      </c>
      <c r="H74" s="32"/>
      <c r="I74" s="19"/>
    </row>
    <row r="75" spans="1:9" x14ac:dyDescent="0.25">
      <c r="A75" s="19"/>
      <c r="B75" s="19"/>
      <c r="C75" s="19"/>
      <c r="D75" s="19"/>
      <c r="E75" s="19"/>
      <c r="F75" s="19"/>
      <c r="G75" s="19" t="s">
        <v>82</v>
      </c>
      <c r="H75" s="19"/>
      <c r="I75" s="19"/>
    </row>
  </sheetData>
  <mergeCells count="49">
    <mergeCell ref="D60:E60"/>
    <mergeCell ref="C61:E61"/>
    <mergeCell ref="D62:E62"/>
    <mergeCell ref="D63:E63"/>
    <mergeCell ref="C43:E43"/>
    <mergeCell ref="D52:E52"/>
    <mergeCell ref="C53:E53"/>
    <mergeCell ref="C54:E54"/>
    <mergeCell ref="C55:E55"/>
    <mergeCell ref="C58:E58"/>
    <mergeCell ref="D59:E59"/>
    <mergeCell ref="D51:E51"/>
    <mergeCell ref="D42:E42"/>
    <mergeCell ref="D44:E44"/>
    <mergeCell ref="D45:E45"/>
    <mergeCell ref="C47:E47"/>
    <mergeCell ref="C50:E50"/>
    <mergeCell ref="D22:E22"/>
    <mergeCell ref="C25:E25"/>
    <mergeCell ref="C26:E26"/>
    <mergeCell ref="D15:E15"/>
    <mergeCell ref="D41:E41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40:E40"/>
    <mergeCell ref="G74:H74"/>
    <mergeCell ref="C11:E11"/>
    <mergeCell ref="B6:E6"/>
    <mergeCell ref="A1:I1"/>
    <mergeCell ref="B7:E7"/>
    <mergeCell ref="C9:E9"/>
    <mergeCell ref="C10:E10"/>
    <mergeCell ref="C27:E27"/>
    <mergeCell ref="D12:E12"/>
    <mergeCell ref="D13:E13"/>
    <mergeCell ref="D14:E14"/>
    <mergeCell ref="D17:E17"/>
    <mergeCell ref="D18:E18"/>
    <mergeCell ref="D19:E19"/>
    <mergeCell ref="D20:E20"/>
    <mergeCell ref="D21:E21"/>
  </mergeCells>
  <pageMargins left="0.48425196850393698" right="0.34055008748906385" top="0.55118110236220474" bottom="0.55118110236220474" header="0.31496062992125984" footer="0.31496062992125984"/>
  <pageSetup paperSize="25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2024-01-31T04:27:05Z</cp:lastPrinted>
  <dcterms:created xsi:type="dcterms:W3CDTF">2023-01-12T02:19:31Z</dcterms:created>
  <dcterms:modified xsi:type="dcterms:W3CDTF">2024-12-17T03:34:52Z</dcterms:modified>
</cp:coreProperties>
</file>